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codeName="ThisWorkbook" defaultThemeVersion="124226"/>
  <bookViews>
    <workbookView xWindow="0" yWindow="0" windowWidth="28800" windowHeight="12300" tabRatio="900"/>
  </bookViews>
  <sheets>
    <sheet name="City Hosted Cost Worksheet" sheetId="133" r:id="rId1"/>
    <sheet name="Vendor Hosted Cost Worksheet" sheetId="131" r:id="rId2"/>
    <sheet name="Subscription Cost Worksheet" sheetId="132" r:id="rId3"/>
  </sheets>
  <definedNames>
    <definedName name="_xlnm.Print_Area" localSheetId="0">'City Hosted Cost Worksheet'!$A$1:$P$55</definedName>
    <definedName name="_xlnm.Print_Area" localSheetId="2">'Subscription Cost Worksheet'!$A$1:$P$67</definedName>
    <definedName name="_xlnm.Print_Area" localSheetId="1">'Vendor Hosted Cost Worksheet'!$A$1:$P$75</definedName>
    <definedName name="_xlnm.Print_Titles" localSheetId="0">'City Hosted Cost Worksheet'!$1:$1</definedName>
    <definedName name="_xlnm.Print_Titles" localSheetId="2">'Subscription Cost Worksheet'!$1:$1</definedName>
    <definedName name="_xlnm.Print_Titles" localSheetId="1">'Vendor Hosted Cost Worksheet'!$1:$1</definedName>
    <definedName name="totalm" localSheetId="0">#REF!</definedName>
    <definedName name="totalm" localSheetId="2">#REF!</definedName>
    <definedName name="totalm" localSheetId="1">#REF!</definedName>
    <definedName name="totalm">#REF!</definedName>
    <definedName name="Z_077D3419_1C3D_4A96_85D7_F46B268B8AD7_.wvu.PrintArea" localSheetId="0" hidden="1">'City Hosted Cost Worksheet'!$A$1:$C$71</definedName>
    <definedName name="Z_077D3419_1C3D_4A96_85D7_F46B268B8AD7_.wvu.PrintArea" localSheetId="2" hidden="1">'Subscription Cost Worksheet'!$A$1:$C$83</definedName>
    <definedName name="Z_077D3419_1C3D_4A96_85D7_F46B268B8AD7_.wvu.PrintArea" localSheetId="1" hidden="1">'Vendor Hosted Cost Worksheet'!$A$1:$C$85</definedName>
    <definedName name="Z_077D3419_1C3D_4A96_85D7_F46B268B8AD7_.wvu.PrintTitles" localSheetId="0" hidden="1">'City Hosted Cost Worksheet'!$1:$1</definedName>
    <definedName name="Z_077D3419_1C3D_4A96_85D7_F46B268B8AD7_.wvu.PrintTitles" localSheetId="2" hidden="1">'Subscription Cost Worksheet'!$1:$1</definedName>
    <definedName name="Z_077D3419_1C3D_4A96_85D7_F46B268B8AD7_.wvu.PrintTitles" localSheetId="1" hidden="1">'Vendor Hosted Cost Worksheet'!$1:$1</definedName>
    <definedName name="Z_5838DEB1_0F9D_43C9_B762_69FF5AFF32A1_.wvu.PrintArea" localSheetId="0" hidden="1">'City Hosted Cost Worksheet'!$A$1:$C$71</definedName>
    <definedName name="Z_5838DEB1_0F9D_43C9_B762_69FF5AFF32A1_.wvu.PrintArea" localSheetId="2" hidden="1">'Subscription Cost Worksheet'!$A$1:$C$83</definedName>
    <definedName name="Z_5838DEB1_0F9D_43C9_B762_69FF5AFF32A1_.wvu.PrintArea" localSheetId="1" hidden="1">'Vendor Hosted Cost Worksheet'!$A$1:$C$85</definedName>
    <definedName name="Z_5838DEB1_0F9D_43C9_B762_69FF5AFF32A1_.wvu.PrintTitles" localSheetId="0" hidden="1">'City Hosted Cost Worksheet'!$1:$1</definedName>
    <definedName name="Z_5838DEB1_0F9D_43C9_B762_69FF5AFF32A1_.wvu.PrintTitles" localSheetId="2" hidden="1">'Subscription Cost Worksheet'!$1:$1</definedName>
    <definedName name="Z_5838DEB1_0F9D_43C9_B762_69FF5AFF32A1_.wvu.PrintTitles" localSheetId="1" hidden="1">'Vendor Hosted Cost Worksheet'!$1:$1</definedName>
    <definedName name="Z_91863665_D4BB_4F4E_B7C8_6F212DF8F7E7_.wvu.PrintArea" localSheetId="0" hidden="1">'City Hosted Cost Worksheet'!$A$1:$C$71</definedName>
    <definedName name="Z_91863665_D4BB_4F4E_B7C8_6F212DF8F7E7_.wvu.PrintArea" localSheetId="2" hidden="1">'Subscription Cost Worksheet'!$A$1:$C$83</definedName>
    <definedName name="Z_91863665_D4BB_4F4E_B7C8_6F212DF8F7E7_.wvu.PrintArea" localSheetId="1" hidden="1">'Vendor Hosted Cost Worksheet'!$A$1:$C$85</definedName>
    <definedName name="Z_91863665_D4BB_4F4E_B7C8_6F212DF8F7E7_.wvu.PrintTitles" localSheetId="0" hidden="1">'City Hosted Cost Worksheet'!$1:$1</definedName>
    <definedName name="Z_91863665_D4BB_4F4E_B7C8_6F212DF8F7E7_.wvu.PrintTitles" localSheetId="2" hidden="1">'Subscription Cost Worksheet'!$1:$1</definedName>
    <definedName name="Z_91863665_D4BB_4F4E_B7C8_6F212DF8F7E7_.wvu.PrintTitles" localSheetId="1" hidden="1">'Vendor Hosted Cost Worksheet'!$1:$1</definedName>
  </definedNames>
  <calcPr calcId="162913"/>
</workbook>
</file>

<file path=xl/calcChain.xml><?xml version="1.0" encoding="utf-8"?>
<calcChain xmlns="http://schemas.openxmlformats.org/spreadsheetml/2006/main">
  <c r="K35" i="132" l="1"/>
  <c r="N35" i="132"/>
  <c r="N21" i="132"/>
  <c r="K21" i="132"/>
  <c r="N35" i="131"/>
  <c r="K35" i="131"/>
  <c r="N21" i="131"/>
  <c r="K21" i="131"/>
  <c r="N21" i="133"/>
  <c r="K21" i="133"/>
  <c r="B42" i="133" l="1"/>
  <c r="B52" i="132"/>
  <c r="B53" i="131"/>
  <c r="C15" i="133"/>
  <c r="O3" i="132" l="1"/>
  <c r="O21" i="132" s="1"/>
  <c r="O35" i="132" s="1"/>
  <c r="M3" i="132"/>
  <c r="M21" i="132" s="1"/>
  <c r="M35" i="132" s="1"/>
  <c r="L3" i="132"/>
  <c r="L21" i="132" s="1"/>
  <c r="L35" i="132" s="1"/>
  <c r="J3" i="132"/>
  <c r="J21" i="132" s="1"/>
  <c r="J35" i="132" s="1"/>
  <c r="I3" i="132"/>
  <c r="I21" i="132" s="1"/>
  <c r="I35" i="132" s="1"/>
  <c r="H3" i="132"/>
  <c r="H21" i="132" s="1"/>
  <c r="H35" i="132" s="1"/>
  <c r="G3" i="132"/>
  <c r="G21" i="132" s="1"/>
  <c r="G35" i="132" s="1"/>
  <c r="F3" i="132"/>
  <c r="F21" i="132" s="1"/>
  <c r="F35" i="132" s="1"/>
  <c r="E3" i="132"/>
  <c r="E21" i="132" s="1"/>
  <c r="E35" i="132" s="1"/>
  <c r="D3" i="132"/>
  <c r="D21" i="132" s="1"/>
  <c r="D35" i="132" s="1"/>
  <c r="C3" i="132"/>
  <c r="C21" i="132" s="1"/>
  <c r="C35" i="132" s="1"/>
  <c r="B3" i="132"/>
  <c r="P37" i="132"/>
  <c r="C41" i="132" s="1"/>
  <c r="P36" i="132"/>
  <c r="P23" i="132"/>
  <c r="P24" i="132"/>
  <c r="P22" i="132"/>
  <c r="P5" i="132"/>
  <c r="P6" i="132"/>
  <c r="P7" i="132"/>
  <c r="P8" i="132"/>
  <c r="P9" i="132"/>
  <c r="P10" i="132"/>
  <c r="P11" i="132"/>
  <c r="P12" i="132"/>
  <c r="P13" i="132"/>
  <c r="P14" i="132"/>
  <c r="P16" i="132"/>
  <c r="P4" i="132"/>
  <c r="P37" i="131"/>
  <c r="P36" i="131"/>
  <c r="O21" i="131"/>
  <c r="O35" i="131" s="1"/>
  <c r="M21" i="131"/>
  <c r="M35" i="131" s="1"/>
  <c r="L21" i="131"/>
  <c r="L35" i="131" s="1"/>
  <c r="J21" i="131"/>
  <c r="J35" i="131" s="1"/>
  <c r="I21" i="131"/>
  <c r="I35" i="131" s="1"/>
  <c r="H21" i="131"/>
  <c r="H35" i="131" s="1"/>
  <c r="G21" i="131"/>
  <c r="G35" i="131" s="1"/>
  <c r="F21" i="131"/>
  <c r="F35" i="131" s="1"/>
  <c r="E21" i="131"/>
  <c r="E35" i="131" s="1"/>
  <c r="D21" i="131"/>
  <c r="D35" i="131" s="1"/>
  <c r="C21" i="131"/>
  <c r="C35" i="131" s="1"/>
  <c r="B21" i="131"/>
  <c r="B35" i="131" s="1"/>
  <c r="P23" i="131"/>
  <c r="P24" i="131"/>
  <c r="P22" i="131"/>
  <c r="P16" i="131"/>
  <c r="P5" i="131"/>
  <c r="P6" i="131"/>
  <c r="P7" i="131"/>
  <c r="P8" i="131"/>
  <c r="P9" i="131"/>
  <c r="P10" i="131"/>
  <c r="P11" i="131"/>
  <c r="P12" i="131"/>
  <c r="P13" i="131"/>
  <c r="P14" i="131"/>
  <c r="P4" i="131"/>
  <c r="P24" i="133"/>
  <c r="P23" i="133"/>
  <c r="P22" i="133"/>
  <c r="O21" i="133"/>
  <c r="M21" i="133"/>
  <c r="L21" i="133"/>
  <c r="J21" i="133"/>
  <c r="I21" i="133"/>
  <c r="H21" i="133"/>
  <c r="G21" i="133"/>
  <c r="F21" i="133"/>
  <c r="E21" i="133"/>
  <c r="D21" i="133"/>
  <c r="C21" i="133"/>
  <c r="P16" i="133"/>
  <c r="P5" i="133"/>
  <c r="P6" i="133"/>
  <c r="P7" i="133"/>
  <c r="P8" i="133"/>
  <c r="P9" i="133"/>
  <c r="P10" i="133"/>
  <c r="P11" i="133"/>
  <c r="P12" i="133"/>
  <c r="P13" i="133"/>
  <c r="P14" i="133"/>
  <c r="P4" i="133"/>
  <c r="B33" i="133" l="1"/>
  <c r="B41" i="133" l="1"/>
  <c r="B40" i="133"/>
  <c r="O25" i="133"/>
  <c r="M25" i="133"/>
  <c r="L25" i="133"/>
  <c r="J25" i="133"/>
  <c r="I25" i="133"/>
  <c r="H25" i="133"/>
  <c r="G25" i="133"/>
  <c r="F25" i="133"/>
  <c r="E25" i="133"/>
  <c r="D25" i="133"/>
  <c r="C25" i="133"/>
  <c r="B25" i="133"/>
  <c r="B21" i="133"/>
  <c r="O15" i="133"/>
  <c r="O17" i="133" s="1"/>
  <c r="M15" i="133"/>
  <c r="M17" i="133" s="1"/>
  <c r="L15" i="133"/>
  <c r="L17" i="133" s="1"/>
  <c r="J15" i="133"/>
  <c r="J17" i="133" s="1"/>
  <c r="I15" i="133"/>
  <c r="I17" i="133" s="1"/>
  <c r="H15" i="133"/>
  <c r="H17" i="133"/>
  <c r="G15" i="133"/>
  <c r="G17" i="133" s="1"/>
  <c r="F15" i="133"/>
  <c r="F17" i="133" s="1"/>
  <c r="E15" i="133"/>
  <c r="E17" i="133" s="1"/>
  <c r="D15" i="133"/>
  <c r="D17" i="133" s="1"/>
  <c r="C17" i="133"/>
  <c r="B15" i="133"/>
  <c r="B17" i="133" s="1"/>
  <c r="B52" i="131"/>
  <c r="A54" i="132"/>
  <c r="B51" i="132"/>
  <c r="B46" i="132"/>
  <c r="B50" i="132" s="1"/>
  <c r="B21" i="132"/>
  <c r="B35" i="132" s="1"/>
  <c r="D25" i="132"/>
  <c r="E25" i="132"/>
  <c r="F25" i="132"/>
  <c r="G25" i="132"/>
  <c r="H25" i="132"/>
  <c r="I25" i="132"/>
  <c r="J25" i="132"/>
  <c r="L25" i="132"/>
  <c r="M25" i="132"/>
  <c r="O25" i="132"/>
  <c r="H15" i="132"/>
  <c r="H17" i="132" s="1"/>
  <c r="O15" i="132"/>
  <c r="O17" i="132" s="1"/>
  <c r="M15" i="132"/>
  <c r="M17" i="132" s="1"/>
  <c r="L15" i="132"/>
  <c r="L17" i="132" s="1"/>
  <c r="J15" i="132"/>
  <c r="J17" i="132" s="1"/>
  <c r="I15" i="132"/>
  <c r="I17" i="132" s="1"/>
  <c r="G15" i="132"/>
  <c r="G17" i="132" s="1"/>
  <c r="F15" i="132"/>
  <c r="F17" i="132"/>
  <c r="E15" i="132"/>
  <c r="E17" i="132" s="1"/>
  <c r="D15" i="132"/>
  <c r="D17" i="132" s="1"/>
  <c r="C15" i="132"/>
  <c r="C17" i="132" s="1"/>
  <c r="B15" i="132"/>
  <c r="B17" i="132" s="1"/>
  <c r="O15" i="131"/>
  <c r="O17" i="131" s="1"/>
  <c r="M15" i="131"/>
  <c r="M17" i="131" s="1"/>
  <c r="L15" i="131"/>
  <c r="L17" i="131" s="1"/>
  <c r="J15" i="131"/>
  <c r="J17" i="131" s="1"/>
  <c r="I15" i="131"/>
  <c r="I17" i="131" s="1"/>
  <c r="H15" i="131"/>
  <c r="H17" i="131" s="1"/>
  <c r="G15" i="131"/>
  <c r="G17" i="131" s="1"/>
  <c r="F15" i="131"/>
  <c r="F17" i="131" s="1"/>
  <c r="E15" i="131"/>
  <c r="E17" i="131" s="1"/>
  <c r="D15" i="131"/>
  <c r="D17" i="131" s="1"/>
  <c r="C15" i="131"/>
  <c r="C17" i="131" s="1"/>
  <c r="B15" i="131"/>
  <c r="O38" i="131"/>
  <c r="O25" i="131"/>
  <c r="M38" i="131"/>
  <c r="L38" i="131"/>
  <c r="J38" i="131"/>
  <c r="I38" i="131"/>
  <c r="H38" i="131"/>
  <c r="M25" i="131"/>
  <c r="L25" i="131"/>
  <c r="J25" i="131"/>
  <c r="I25" i="131"/>
  <c r="H25" i="131"/>
  <c r="G38" i="131"/>
  <c r="F38" i="131"/>
  <c r="G25" i="131"/>
  <c r="F25" i="131"/>
  <c r="D38" i="131"/>
  <c r="E38" i="131"/>
  <c r="D25" i="131"/>
  <c r="E25" i="131"/>
  <c r="C25" i="131"/>
  <c r="C25" i="132"/>
  <c r="B25" i="132"/>
  <c r="C38" i="131"/>
  <c r="B38" i="131"/>
  <c r="B25" i="131"/>
  <c r="P15" i="133" l="1"/>
  <c r="P17" i="133" s="1"/>
  <c r="B39" i="133" s="1"/>
  <c r="B43" i="133" s="1"/>
  <c r="P25" i="133"/>
  <c r="P15" i="132"/>
  <c r="P17" i="132" s="1"/>
  <c r="B48" i="132" s="1"/>
  <c r="P25" i="131"/>
  <c r="C27" i="131" s="1"/>
  <c r="B32" i="131" s="1"/>
  <c r="B50" i="131" s="1"/>
  <c r="P38" i="131"/>
  <c r="C41" i="131" s="1"/>
  <c r="B46" i="131" s="1"/>
  <c r="B51" i="131" s="1"/>
  <c r="P25" i="132"/>
  <c r="C28" i="132" s="1"/>
  <c r="B33" i="132" s="1"/>
  <c r="B49" i="132" s="1"/>
  <c r="P15" i="131"/>
  <c r="P17" i="131" s="1"/>
  <c r="B49" i="131" s="1"/>
  <c r="B17" i="131"/>
  <c r="B54" i="131" l="1"/>
  <c r="B53" i="132"/>
</calcChain>
</file>

<file path=xl/sharedStrings.xml><?xml version="1.0" encoding="utf-8"?>
<sst xmlns="http://schemas.openxmlformats.org/spreadsheetml/2006/main" count="289" uniqueCount="109">
  <si>
    <t>Total</t>
  </si>
  <si>
    <t>Software License Costs</t>
  </si>
  <si>
    <t>Software Customization Costs</t>
  </si>
  <si>
    <t>Training Costs</t>
  </si>
  <si>
    <t>Server Hardware Costs</t>
  </si>
  <si>
    <t>Expenses (miscellaneous)</t>
  </si>
  <si>
    <t>Annual Maintenance</t>
  </si>
  <si>
    <t>Additional Maintenance Fees</t>
  </si>
  <si>
    <t>Maintenance Schedule:</t>
  </si>
  <si>
    <t>Year 1</t>
  </si>
  <si>
    <t>Year 2</t>
  </si>
  <si>
    <t>Year 3</t>
  </si>
  <si>
    <t>Year 4</t>
  </si>
  <si>
    <t>Year 5</t>
  </si>
  <si>
    <t>Rate of Increase over Prior Year (as a percentage)</t>
  </si>
  <si>
    <t>Maintenance Costs (as a dollar amount)</t>
  </si>
  <si>
    <t>Hourly Rate for Professional Services</t>
  </si>
  <si>
    <t>Hourly Rate for Custom Programming</t>
  </si>
  <si>
    <t>Total Recurring Maintenance Costs by Module</t>
  </si>
  <si>
    <t>Subscription Frequency 
(Indicate whether monthly, quarterly, or annual basis)</t>
  </si>
  <si>
    <t>Subscription Cost per Functional Area</t>
  </si>
  <si>
    <t>Year 6</t>
  </si>
  <si>
    <t>Year 7</t>
  </si>
  <si>
    <t>Year 8</t>
  </si>
  <si>
    <t>Year 9</t>
  </si>
  <si>
    <t>Year 10</t>
  </si>
  <si>
    <t>Other Costs</t>
  </si>
  <si>
    <t>Hourly Rates</t>
  </si>
  <si>
    <t>Cost</t>
  </si>
  <si>
    <t>Notes</t>
  </si>
  <si>
    <t>Recurring Subscription Costs</t>
  </si>
  <si>
    <t>One-Time Costs</t>
  </si>
  <si>
    <t>Recurring Maintenance Costs</t>
  </si>
  <si>
    <t>Third-Party Hardware Costs</t>
  </si>
  <si>
    <t>Professional Service Costs (not including training, integration and interfaces)</t>
  </si>
  <si>
    <t>Custom Modification Maintenance
(if applicable)</t>
  </si>
  <si>
    <t>Vendor Hosted Cost Worksheet</t>
  </si>
  <si>
    <t>Recurring Hosting/Managed Services Costs</t>
  </si>
  <si>
    <t>Total Annual Recurring Hosting Costs</t>
  </si>
  <si>
    <t>Hosting Schedule:</t>
  </si>
  <si>
    <t>Hosting Costs (as a dollar amount)</t>
  </si>
  <si>
    <t>Software License Costs (if applicable)</t>
  </si>
  <si>
    <t>Recurring Maintenance Costs (If Applicable)</t>
  </si>
  <si>
    <t>Subscription (SaaS) Cost Worksheet</t>
  </si>
  <si>
    <t>Ten Year Maintenance Cost</t>
  </si>
  <si>
    <t>TOTAL TEN YEAR INVESTMENT</t>
  </si>
  <si>
    <t>Annual Maintenance (per functional area)</t>
  </si>
  <si>
    <t>Annual Hosting/Services (per module)</t>
  </si>
  <si>
    <t>Ten Year Hosting Cost</t>
  </si>
  <si>
    <t>Ten Year Subscription Cost</t>
  </si>
  <si>
    <t>TEN Year Maintenance Cost</t>
  </si>
  <si>
    <t>Total One-Time Costs (Without Discounts)</t>
  </si>
  <si>
    <t>Discounts</t>
  </si>
  <si>
    <t>Subscription Cost Schedule:</t>
  </si>
  <si>
    <t xml:space="preserve">Data Conversion Costs </t>
  </si>
  <si>
    <t xml:space="preserve">Interfaces/Integration Costs </t>
  </si>
  <si>
    <r>
      <t xml:space="preserve">Total Discounted One-Time Costs 
</t>
    </r>
    <r>
      <rPr>
        <sz val="12"/>
        <color theme="1"/>
        <rFont val="Arial"/>
        <family val="2"/>
      </rPr>
      <t>(Total One-Time Cost less Discounts)</t>
    </r>
  </si>
  <si>
    <r>
      <rPr>
        <b/>
        <sz val="10"/>
        <color theme="1"/>
        <rFont val="Arial"/>
        <family val="2"/>
      </rPr>
      <t>Maintenance Costs</t>
    </r>
    <r>
      <rPr>
        <sz val="10"/>
        <color theme="1"/>
        <rFont val="Arial"/>
        <family val="2"/>
      </rPr>
      <t xml:space="preserve"> 
(as a dollar amount)</t>
    </r>
  </si>
  <si>
    <r>
      <rPr>
        <b/>
        <sz val="10"/>
        <color theme="1"/>
        <rFont val="Arial"/>
        <family val="2"/>
      </rPr>
      <t>Rate of Increase over Prior Year</t>
    </r>
    <r>
      <rPr>
        <sz val="10"/>
        <color theme="1"/>
        <rFont val="Arial"/>
        <family val="2"/>
      </rPr>
      <t xml:space="preserve"> 
(as a percentage)</t>
    </r>
  </si>
  <si>
    <r>
      <rPr>
        <b/>
        <sz val="10"/>
        <color theme="1"/>
        <rFont val="Arial"/>
        <family val="2"/>
      </rPr>
      <t>Subscription Costs</t>
    </r>
    <r>
      <rPr>
        <sz val="10"/>
        <color theme="1"/>
        <rFont val="Arial"/>
        <family val="2"/>
      </rPr>
      <t xml:space="preserve"> 
(as a dollar amount)</t>
    </r>
  </si>
  <si>
    <t>Subscription - Discounted Cost per Functional Area 
(Pricing after applicable discounts)</t>
  </si>
  <si>
    <t xml:space="preserve">Cost Area (Tab No. from Attachment B - Functional and Technical Requirements) </t>
  </si>
  <si>
    <t>Total Not to Exceed Travel Costs</t>
  </si>
  <si>
    <t>Third-Party Software Costs</t>
  </si>
  <si>
    <t>Third-Party Professional Services Costs</t>
  </si>
  <si>
    <t>Other Annual Services/Hosting Costs
(if applicable, such as disaster recovery)</t>
  </si>
  <si>
    <t>Recurring Maintenance Years 1-10
(Cell B36)</t>
  </si>
  <si>
    <t>Recurring Subscription Costs Years 1-10
(Cell B49)</t>
  </si>
  <si>
    <t>Total Estimated Travel Costs 
(Cell B21)</t>
  </si>
  <si>
    <t>Named User</t>
  </si>
  <si>
    <t>Concurrent User</t>
  </si>
  <si>
    <t>Site/Enterprise</t>
  </si>
  <si>
    <t>Other (specify above)</t>
  </si>
  <si>
    <t>Please Indicate the Licensing Model</t>
  </si>
  <si>
    <t>City Hosted Cost Worksheet</t>
  </si>
  <si>
    <t>Optional - Disaster Recovery Cost (annual basis)</t>
  </si>
  <si>
    <t>Vendor Comments:</t>
  </si>
  <si>
    <t xml:space="preserve">Optional - Enhanced Maintenance &amp; Support Services </t>
  </si>
  <si>
    <t>Escrow Costs (if applicable)</t>
  </si>
  <si>
    <t>Recurring Hosting/Managed Services Costs Years 1-10
(Cell B50)</t>
  </si>
  <si>
    <t>Total Discounted One-Time Costs
(Cell P20)</t>
  </si>
  <si>
    <t>Year 1 (Cell P28)</t>
  </si>
  <si>
    <t>Year 1 (Cell P42)</t>
  </si>
  <si>
    <t>Year 1 (cell P41)</t>
  </si>
  <si>
    <t>Other Cost Areas - Description</t>
  </si>
  <si>
    <t>Disaster Recovery Costs (Annual basis)</t>
  </si>
  <si>
    <t>Estimated Future Costs for Hosting Center Hardware/Software Upgrades</t>
  </si>
  <si>
    <t>Other Costs (if applicable; please specify the nature of these costs, and whether such costs are presented as optional, included at no cost/bundled, etc.)</t>
  </si>
  <si>
    <t>Estimated Professional Services Costs for Future Upgrades the City would likely make within the next 10 years</t>
  </si>
  <si>
    <t>Estimated Software Licensing Costs for Future Upgrades the City would likely make within the next 10 years</t>
  </si>
  <si>
    <t>2. Budget</t>
  </si>
  <si>
    <t>3. Purchasing</t>
  </si>
  <si>
    <t>4. Accounts Payable</t>
  </si>
  <si>
    <t>6. Project Accounting and Grant Management</t>
  </si>
  <si>
    <t>7. Fixed Assets and Inventory</t>
  </si>
  <si>
    <t>8. Time Keeping and Scheduling</t>
  </si>
  <si>
    <t>9. Payroll</t>
  </si>
  <si>
    <t>1. General Ledger and Financial Reporting</t>
  </si>
  <si>
    <t>2. Budgeting</t>
  </si>
  <si>
    <t>8. Timekeeping and Scheduling</t>
  </si>
  <si>
    <t>10. Utility Billing and Collection</t>
  </si>
  <si>
    <t>11. Applicant Tracking and Onboarding</t>
  </si>
  <si>
    <t>12. Human Resources</t>
  </si>
  <si>
    <t>13.Risk Management</t>
  </si>
  <si>
    <t>14.License and Permits</t>
  </si>
  <si>
    <t>13. Risk Management</t>
  </si>
  <si>
    <t>14. License and Permits</t>
  </si>
  <si>
    <t>5. Accounts Receivable, Cash Receipts</t>
  </si>
  <si>
    <t>1.  General Ledger and Financial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</si>
</sst>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MT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2"/>
      <color indexed="8"/>
      <name val="Verdana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b/>
      <sz val="16"/>
      <color theme="0"/>
      <name val="Arial"/>
      <family val="2"/>
    </font>
    <font>
      <sz val="11"/>
      <color theme="1"/>
      <name val="Arial"/>
      <family val="2"/>
    </font>
    <font>
      <b/>
      <sz val="16"/>
      <color theme="3"/>
      <name val="Arial"/>
      <family val="2"/>
    </font>
    <font>
      <i/>
      <sz val="10"/>
      <color theme="1"/>
      <name val="Arial"/>
      <family val="2"/>
    </font>
    <font>
      <b/>
      <sz val="16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1">
      <alignment vertical="center" wrapText="1"/>
    </xf>
    <xf numFmtId="0" fontId="1" fillId="0" borderId="0" applyProtection="0"/>
    <xf numFmtId="0" fontId="1" fillId="0" borderId="0">
      <alignment horizontal="left" vertical="center" wrapText="1"/>
    </xf>
    <xf numFmtId="0" fontId="7" fillId="0" borderId="0" applyNumberFormat="0" applyFill="0" applyBorder="0" applyProtection="0">
      <alignment vertical="top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1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/>
    <xf numFmtId="0" fontId="6" fillId="2" borderId="0" xfId="0" applyFont="1" applyFill="1" applyBorder="1" applyAlignment="1">
      <alignment horizontal="center" vertical="center"/>
    </xf>
    <xf numFmtId="44" fontId="5" fillId="4" borderId="1" xfId="26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5" fillId="4" borderId="1" xfId="26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right" vertical="center" wrapText="1"/>
    </xf>
    <xf numFmtId="44" fontId="4" fillId="3" borderId="3" xfId="26" applyFont="1" applyFill="1" applyBorder="1" applyAlignment="1">
      <alignment horizontal="right" vertical="center" wrapText="1"/>
    </xf>
    <xf numFmtId="44" fontId="5" fillId="3" borderId="4" xfId="26" applyFont="1" applyFill="1" applyBorder="1" applyAlignment="1">
      <alignment horizontal="right" vertical="center" wrapText="1"/>
    </xf>
    <xf numFmtId="0" fontId="14" fillId="6" borderId="1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vertical="center" wrapText="1"/>
    </xf>
    <xf numFmtId="0" fontId="16" fillId="6" borderId="3" xfId="0" applyFont="1" applyFill="1" applyBorder="1" applyAlignment="1">
      <alignment vertical="center" wrapText="1"/>
    </xf>
    <xf numFmtId="0" fontId="14" fillId="6" borderId="3" xfId="0" applyFont="1" applyFill="1" applyBorder="1" applyAlignment="1">
      <alignment vertical="center" wrapText="1"/>
    </xf>
    <xf numFmtId="0" fontId="14" fillId="6" borderId="4" xfId="0" applyFont="1" applyFill="1" applyBorder="1" applyAlignment="1">
      <alignment vertical="center" wrapText="1"/>
    </xf>
    <xf numFmtId="0" fontId="4" fillId="0" borderId="0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4" fontId="4" fillId="7" borderId="1" xfId="26" applyFont="1" applyFill="1" applyBorder="1" applyAlignment="1" applyProtection="1">
      <alignment horizontal="right" vertical="center" wrapText="1"/>
      <protection locked="0"/>
    </xf>
    <xf numFmtId="44" fontId="4" fillId="7" borderId="1" xfId="26" applyFont="1" applyFill="1" applyBorder="1" applyAlignment="1" applyProtection="1">
      <alignment horizontal="center" vertical="center" wrapText="1"/>
      <protection locked="0"/>
    </xf>
    <xf numFmtId="44" fontId="4" fillId="7" borderId="1" xfId="26" applyFont="1" applyFill="1" applyBorder="1" applyAlignment="1" applyProtection="1">
      <alignment vertical="center" wrapText="1"/>
      <protection locked="0"/>
    </xf>
    <xf numFmtId="44" fontId="5" fillId="0" borderId="1" xfId="26" applyFont="1" applyFill="1" applyBorder="1" applyAlignment="1">
      <alignment horizontal="right" vertical="center" wrapText="1"/>
    </xf>
    <xf numFmtId="44" fontId="5" fillId="0" borderId="1" xfId="26" applyFont="1" applyFill="1" applyBorder="1" applyAlignment="1" applyProtection="1">
      <alignment horizontal="right" vertical="center" wrapText="1"/>
      <protection locked="0"/>
    </xf>
    <xf numFmtId="44" fontId="5" fillId="7" borderId="1" xfId="26" applyFont="1" applyFill="1" applyBorder="1" applyAlignment="1" applyProtection="1">
      <alignment horizontal="right" vertical="center" wrapText="1"/>
      <protection locked="0"/>
    </xf>
    <xf numFmtId="44" fontId="5" fillId="0" borderId="12" xfId="26" applyFont="1" applyFill="1" applyBorder="1" applyAlignment="1">
      <alignment horizontal="center" vertical="center" wrapText="1"/>
    </xf>
    <xf numFmtId="44" fontId="5" fillId="0" borderId="0" xfId="26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44" fontId="5" fillId="0" borderId="0" xfId="26" applyFont="1" applyFill="1" applyBorder="1" applyAlignment="1">
      <alignment horizontal="right" vertical="center" wrapText="1"/>
    </xf>
    <xf numFmtId="9" fontId="5" fillId="7" borderId="1" xfId="27" applyFont="1" applyFill="1" applyBorder="1" applyAlignment="1" applyProtection="1">
      <alignment horizontal="right" vertical="center" wrapText="1"/>
      <protection locked="0"/>
    </xf>
    <xf numFmtId="0" fontId="1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9" fontId="5" fillId="0" borderId="1" xfId="27" applyFont="1" applyFill="1" applyBorder="1" applyAlignment="1" applyProtection="1">
      <alignment horizontal="right" vertical="center" wrapText="1"/>
      <protection locked="0"/>
    </xf>
    <xf numFmtId="44" fontId="5" fillId="0" borderId="1" xfId="26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4" fontId="5" fillId="0" borderId="9" xfId="26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right" vertical="center" wrapText="1"/>
    </xf>
    <xf numFmtId="44" fontId="5" fillId="0" borderId="10" xfId="26" applyFont="1" applyFill="1" applyBorder="1" applyAlignment="1">
      <alignment horizontal="center" vertical="center" wrapText="1"/>
    </xf>
    <xf numFmtId="44" fontId="5" fillId="0" borderId="1" xfId="26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164" fontId="4" fillId="7" borderId="1" xfId="26" applyNumberFormat="1" applyFont="1" applyFill="1" applyBorder="1" applyAlignment="1" applyProtection="1">
      <alignment horizontal="right"/>
      <protection locked="0"/>
    </xf>
    <xf numFmtId="44" fontId="4" fillId="7" borderId="2" xfId="26" applyFont="1" applyFill="1" applyBorder="1" applyAlignment="1" applyProtection="1">
      <alignment horizontal="center"/>
      <protection locked="0"/>
    </xf>
    <xf numFmtId="44" fontId="4" fillId="7" borderId="3" xfId="26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left" wrapText="1"/>
      <protection locked="0"/>
    </xf>
    <xf numFmtId="44" fontId="4" fillId="7" borderId="0" xfId="26" applyFont="1" applyFill="1" applyProtection="1">
      <protection locked="0"/>
    </xf>
    <xf numFmtId="0" fontId="4" fillId="0" borderId="0" xfId="0" applyFont="1" applyFill="1"/>
    <xf numFmtId="0" fontId="14" fillId="0" borderId="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44" fontId="4" fillId="7" borderId="3" xfId="26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44" fontId="5" fillId="7" borderId="2" xfId="26" applyFont="1" applyFill="1" applyBorder="1" applyAlignment="1">
      <alignment horizontal="left" vertical="center" wrapText="1"/>
    </xf>
    <xf numFmtId="44" fontId="5" fillId="7" borderId="3" xfId="26" applyFont="1" applyFill="1" applyBorder="1" applyAlignment="1">
      <alignment horizontal="left" vertical="center" wrapText="1"/>
    </xf>
    <xf numFmtId="44" fontId="5" fillId="7" borderId="4" xfId="26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vertical="center" wrapText="1"/>
    </xf>
    <xf numFmtId="0" fontId="14" fillId="6" borderId="3" xfId="0" applyFont="1" applyFill="1" applyBorder="1" applyAlignment="1">
      <alignment vertical="center" wrapText="1"/>
    </xf>
    <xf numFmtId="0" fontId="14" fillId="6" borderId="4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left" vertical="center" wrapText="1"/>
    </xf>
    <xf numFmtId="44" fontId="5" fillId="0" borderId="7" xfId="26" applyFont="1" applyFill="1" applyBorder="1" applyAlignment="1">
      <alignment horizontal="center" vertical="center"/>
    </xf>
    <xf numFmtId="44" fontId="4" fillId="7" borderId="2" xfId="26" applyFont="1" applyFill="1" applyBorder="1" applyAlignment="1" applyProtection="1">
      <alignment horizontal="center"/>
      <protection locked="0"/>
    </xf>
    <xf numFmtId="44" fontId="4" fillId="7" borderId="3" xfId="26" applyFont="1" applyFill="1" applyBorder="1" applyAlignment="1" applyProtection="1">
      <alignment horizontal="center"/>
      <protection locked="0"/>
    </xf>
    <xf numFmtId="44" fontId="5" fillId="0" borderId="1" xfId="26" applyFont="1" applyFill="1" applyBorder="1" applyAlignment="1">
      <alignment horizontal="center" vertical="center" wrapText="1"/>
    </xf>
    <xf numFmtId="44" fontId="5" fillId="0" borderId="8" xfId="26" applyFont="1" applyFill="1" applyBorder="1" applyAlignment="1">
      <alignment horizontal="left" vertical="top" wrapText="1"/>
    </xf>
    <xf numFmtId="44" fontId="5" fillId="0" borderId="7" xfId="26" applyFont="1" applyFill="1" applyBorder="1" applyAlignment="1">
      <alignment horizontal="left" vertical="top" wrapText="1"/>
    </xf>
    <xf numFmtId="44" fontId="5" fillId="0" borderId="6" xfId="26" applyFont="1" applyFill="1" applyBorder="1" applyAlignment="1">
      <alignment horizontal="left" vertical="top" wrapText="1"/>
    </xf>
    <xf numFmtId="44" fontId="5" fillId="7" borderId="2" xfId="26" applyFont="1" applyFill="1" applyBorder="1" applyAlignment="1">
      <alignment horizontal="center" vertical="center" wrapText="1"/>
    </xf>
    <xf numFmtId="44" fontId="5" fillId="7" borderId="3" xfId="26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4" fontId="5" fillId="0" borderId="2" xfId="26" applyFont="1" applyFill="1" applyBorder="1" applyAlignment="1">
      <alignment horizontal="center" vertical="center"/>
    </xf>
    <xf numFmtId="44" fontId="5" fillId="0" borderId="3" xfId="26" applyFont="1" applyFill="1" applyBorder="1" applyAlignment="1">
      <alignment horizontal="center" vertical="center"/>
    </xf>
    <xf numFmtId="44" fontId="5" fillId="7" borderId="1" xfId="26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4" fontId="5" fillId="7" borderId="4" xfId="26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44" fontId="5" fillId="4" borderId="2" xfId="26" applyFont="1" applyFill="1" applyBorder="1" applyAlignment="1">
      <alignment horizontal="center" vertical="center"/>
    </xf>
    <xf numFmtId="44" fontId="5" fillId="4" borderId="3" xfId="26" applyFont="1" applyFill="1" applyBorder="1" applyAlignment="1">
      <alignment horizontal="center" vertical="center"/>
    </xf>
    <xf numFmtId="44" fontId="5" fillId="0" borderId="0" xfId="26" applyFont="1" applyFill="1" applyBorder="1" applyAlignment="1">
      <alignment horizontal="center" vertical="center"/>
    </xf>
    <xf numFmtId="44" fontId="5" fillId="0" borderId="10" xfId="26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</cellXfs>
  <cellStyles count="28">
    <cellStyle name="Comma 2" xfId="24"/>
    <cellStyle name="Currency" xfId="26" builtinId="4"/>
    <cellStyle name="Currency 2" xfId="25"/>
    <cellStyle name="Normal" xfId="0" builtinId="0"/>
    <cellStyle name="Normal 10" xfId="5"/>
    <cellStyle name="Normal 17" xfId="8"/>
    <cellStyle name="Normal 2" xfId="17"/>
    <cellStyle name="Normal 2 5" xfId="18"/>
    <cellStyle name="Normal 3" xfId="19"/>
    <cellStyle name="Normal 33" xfId="15"/>
    <cellStyle name="Normal 34" xfId="11"/>
    <cellStyle name="Normal 4" xfId="20"/>
    <cellStyle name="Normal 44" xfId="10"/>
    <cellStyle name="Normal 45" xfId="14"/>
    <cellStyle name="Normal 46" xfId="2"/>
    <cellStyle name="Normal 5" xfId="1"/>
    <cellStyle name="Normal 52" xfId="16"/>
    <cellStyle name="Normal 6" xfId="21"/>
    <cellStyle name="Normal 60" xfId="3"/>
    <cellStyle name="Normal 63" xfId="4"/>
    <cellStyle name="Normal 7" xfId="22"/>
    <cellStyle name="Normal 8" xfId="23"/>
    <cellStyle name="Normal 88" xfId="6"/>
    <cellStyle name="Normal 90" xfId="12"/>
    <cellStyle name="Normal 92" xfId="7"/>
    <cellStyle name="Normal 94" xfId="13"/>
    <cellStyle name="Normal 97" xfId="9"/>
    <cellStyle name="Percent" xfId="27" builtinId="5"/>
  </cellStyles>
  <dxfs count="0"/>
  <tableStyles count="0" defaultTableStyle="TableStyleMedium9" defaultPivotStyle="PivotStyleLight16"/>
  <colors>
    <mruColors>
      <color rgb="FFEB7F14"/>
      <color rgb="FF659140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E332"/>
  <sheetViews>
    <sheetView tabSelected="1" zoomScale="80" zoomScaleNormal="80" zoomScaleSheetLayoutView="40" zoomScalePageLayoutView="55" workbookViewId="0">
      <selection activeCell="F4" sqref="F4"/>
    </sheetView>
  </sheetViews>
  <sheetFormatPr defaultColWidth="0" defaultRowHeight="12.75" zeroHeight="1"/>
  <cols>
    <col min="1" max="1" width="50.140625" style="2" customWidth="1"/>
    <col min="2" max="3" width="14.28515625" style="1" customWidth="1"/>
    <col min="4" max="4" width="13.140625" style="1" customWidth="1"/>
    <col min="5" max="5" width="15.42578125" style="1" customWidth="1"/>
    <col min="6" max="15" width="14.28515625" style="1" customWidth="1"/>
    <col min="16" max="16" width="17.42578125" style="1" customWidth="1"/>
    <col min="17" max="17" width="0.7109375" style="1" customWidth="1"/>
    <col min="18" max="31" width="0" style="1" hidden="1" customWidth="1"/>
    <col min="32" max="16384" width="9.140625" style="1" hidden="1"/>
  </cols>
  <sheetData>
    <row r="1" spans="1:17" ht="21.75" customHeight="1">
      <c r="A1" s="103" t="s">
        <v>74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5"/>
      <c r="Q1" s="5"/>
    </row>
    <row r="2" spans="1:17" ht="60" customHeight="1">
      <c r="A2" s="88" t="s">
        <v>31</v>
      </c>
      <c r="B2" s="89"/>
      <c r="C2" s="90"/>
      <c r="D2" s="84" t="s">
        <v>73</v>
      </c>
      <c r="E2" s="85"/>
      <c r="F2" s="86"/>
      <c r="G2" s="87"/>
      <c r="H2" s="14"/>
      <c r="I2" s="15" t="s">
        <v>69</v>
      </c>
      <c r="J2" s="15" t="s">
        <v>70</v>
      </c>
      <c r="K2" s="15"/>
      <c r="L2" s="15" t="s">
        <v>71</v>
      </c>
      <c r="M2" s="15" t="s">
        <v>72</v>
      </c>
      <c r="N2" s="15"/>
      <c r="O2" s="16"/>
      <c r="P2" s="17"/>
      <c r="Q2" s="5"/>
    </row>
    <row r="3" spans="1:17" s="3" customFormat="1" ht="79.900000000000006" customHeight="1">
      <c r="A3" s="19" t="s">
        <v>61</v>
      </c>
      <c r="B3" s="20" t="s">
        <v>97</v>
      </c>
      <c r="C3" s="20" t="s">
        <v>98</v>
      </c>
      <c r="D3" s="20" t="s">
        <v>91</v>
      </c>
      <c r="E3" s="20" t="s">
        <v>92</v>
      </c>
      <c r="F3" s="20" t="s">
        <v>107</v>
      </c>
      <c r="G3" s="20" t="s">
        <v>93</v>
      </c>
      <c r="H3" s="20" t="s">
        <v>94</v>
      </c>
      <c r="I3" s="20" t="s">
        <v>99</v>
      </c>
      <c r="J3" s="20" t="s">
        <v>96</v>
      </c>
      <c r="K3" s="68" t="s">
        <v>100</v>
      </c>
      <c r="L3" s="20" t="s">
        <v>101</v>
      </c>
      <c r="M3" s="20" t="s">
        <v>102</v>
      </c>
      <c r="N3" s="68" t="s">
        <v>103</v>
      </c>
      <c r="O3" s="20" t="s">
        <v>104</v>
      </c>
      <c r="P3" s="20" t="s">
        <v>0</v>
      </c>
      <c r="Q3" s="5"/>
    </row>
    <row r="4" spans="1:17" ht="15.75">
      <c r="A4" s="33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5">
        <f t="shared" ref="P4:P16" si="0">SUM(B4:O4)</f>
        <v>0</v>
      </c>
      <c r="Q4" s="5"/>
    </row>
    <row r="5" spans="1:17" ht="15.75">
      <c r="A5" s="33" t="s">
        <v>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5">
        <f t="shared" si="0"/>
        <v>0</v>
      </c>
      <c r="Q5" s="5"/>
    </row>
    <row r="6" spans="1:17" ht="15.75">
      <c r="A6" s="33" t="s">
        <v>55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5">
        <f t="shared" si="0"/>
        <v>0</v>
      </c>
      <c r="Q6" s="5"/>
    </row>
    <row r="7" spans="1:17" ht="15.75">
      <c r="A7" s="33" t="s">
        <v>54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5">
        <f t="shared" si="0"/>
        <v>0</v>
      </c>
      <c r="Q7" s="5"/>
    </row>
    <row r="8" spans="1:17" ht="25.15" customHeight="1">
      <c r="A8" s="33" t="s">
        <v>34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5">
        <f t="shared" si="0"/>
        <v>0</v>
      </c>
      <c r="Q8" s="5"/>
    </row>
    <row r="9" spans="1:17" ht="15.75">
      <c r="A9" s="33" t="s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5">
        <f t="shared" si="0"/>
        <v>0</v>
      </c>
      <c r="Q9" s="5"/>
    </row>
    <row r="10" spans="1:17" ht="15.75">
      <c r="A10" s="33" t="s">
        <v>4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5">
        <f t="shared" si="0"/>
        <v>0</v>
      </c>
      <c r="Q10" s="5"/>
    </row>
    <row r="11" spans="1:17" ht="15.75">
      <c r="A11" s="33" t="s">
        <v>33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5">
        <f t="shared" si="0"/>
        <v>0</v>
      </c>
      <c r="Q11" s="5"/>
    </row>
    <row r="12" spans="1:17" ht="15.75">
      <c r="A12" s="33" t="s">
        <v>63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>
        <f t="shared" si="0"/>
        <v>0</v>
      </c>
      <c r="Q12" s="5"/>
    </row>
    <row r="13" spans="1:17" ht="15.75">
      <c r="A13" s="33" t="s">
        <v>64</v>
      </c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>
        <f t="shared" si="0"/>
        <v>0</v>
      </c>
      <c r="Q13" s="5"/>
    </row>
    <row r="14" spans="1:17" ht="15.75">
      <c r="A14" s="33" t="s">
        <v>5</v>
      </c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5">
        <f t="shared" si="0"/>
        <v>0</v>
      </c>
      <c r="Q14" s="5"/>
    </row>
    <row r="15" spans="1:17" ht="15.75">
      <c r="A15" s="34" t="s">
        <v>51</v>
      </c>
      <c r="B15" s="25">
        <f t="shared" ref="B15:O15" si="1">SUM(B4:B14)</f>
        <v>0</v>
      </c>
      <c r="C15" s="25">
        <f>SUM(C4:C14)</f>
        <v>0</v>
      </c>
      <c r="D15" s="25">
        <f t="shared" si="1"/>
        <v>0</v>
      </c>
      <c r="E15" s="25">
        <f t="shared" si="1"/>
        <v>0</v>
      </c>
      <c r="F15" s="25">
        <f t="shared" si="1"/>
        <v>0</v>
      </c>
      <c r="G15" s="25">
        <f t="shared" si="1"/>
        <v>0</v>
      </c>
      <c r="H15" s="25">
        <f t="shared" si="1"/>
        <v>0</v>
      </c>
      <c r="I15" s="25">
        <f t="shared" si="1"/>
        <v>0</v>
      </c>
      <c r="J15" s="25">
        <f t="shared" si="1"/>
        <v>0</v>
      </c>
      <c r="K15" s="25"/>
      <c r="L15" s="25">
        <f t="shared" si="1"/>
        <v>0</v>
      </c>
      <c r="M15" s="25">
        <f t="shared" si="1"/>
        <v>0</v>
      </c>
      <c r="N15" s="25"/>
      <c r="O15" s="25">
        <f t="shared" si="1"/>
        <v>0</v>
      </c>
      <c r="P15" s="25">
        <f t="shared" si="0"/>
        <v>0</v>
      </c>
      <c r="Q15" s="5"/>
    </row>
    <row r="16" spans="1:17" ht="33" customHeight="1">
      <c r="A16" s="34" t="s">
        <v>52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5">
        <f t="shared" si="0"/>
        <v>0</v>
      </c>
      <c r="Q16" s="5"/>
    </row>
    <row r="17" spans="1:17" ht="33" customHeight="1">
      <c r="A17" s="35" t="s">
        <v>56</v>
      </c>
      <c r="B17" s="25">
        <f>B15-B16</f>
        <v>0</v>
      </c>
      <c r="C17" s="25">
        <f t="shared" ref="C17:O17" si="2">C15-C16</f>
        <v>0</v>
      </c>
      <c r="D17" s="25">
        <f t="shared" si="2"/>
        <v>0</v>
      </c>
      <c r="E17" s="25">
        <f t="shared" si="2"/>
        <v>0</v>
      </c>
      <c r="F17" s="25">
        <f t="shared" si="2"/>
        <v>0</v>
      </c>
      <c r="G17" s="25">
        <f t="shared" si="2"/>
        <v>0</v>
      </c>
      <c r="H17" s="25">
        <f t="shared" si="2"/>
        <v>0</v>
      </c>
      <c r="I17" s="25">
        <f t="shared" si="2"/>
        <v>0</v>
      </c>
      <c r="J17" s="25">
        <f t="shared" si="2"/>
        <v>0</v>
      </c>
      <c r="K17" s="25"/>
      <c r="L17" s="25">
        <f t="shared" si="2"/>
        <v>0</v>
      </c>
      <c r="M17" s="25">
        <f t="shared" si="2"/>
        <v>0</v>
      </c>
      <c r="N17" s="25"/>
      <c r="O17" s="25">
        <f t="shared" si="2"/>
        <v>0</v>
      </c>
      <c r="P17" s="25">
        <f>P15-P16</f>
        <v>0</v>
      </c>
      <c r="Q17" s="5"/>
    </row>
    <row r="18" spans="1:17" ht="17.45" customHeight="1">
      <c r="A18" s="35" t="s">
        <v>62</v>
      </c>
      <c r="B18" s="108"/>
      <c r="C18" s="108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5"/>
    </row>
    <row r="19" spans="1:17" ht="15.7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"/>
    </row>
    <row r="20" spans="1:17" ht="60" customHeight="1">
      <c r="A20" s="109" t="s">
        <v>32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5"/>
    </row>
    <row r="21" spans="1:17" s="3" customFormat="1" ht="84.6" customHeight="1">
      <c r="A21" s="19" t="s">
        <v>61</v>
      </c>
      <c r="B21" s="20" t="str">
        <f t="shared" ref="B21:O21" si="3">B3</f>
        <v>1. General Ledger and Financial Reporting</v>
      </c>
      <c r="C21" s="20" t="str">
        <f t="shared" si="3"/>
        <v>2. Budgeting</v>
      </c>
      <c r="D21" s="20" t="str">
        <f t="shared" si="3"/>
        <v>3. Purchasing</v>
      </c>
      <c r="E21" s="20" t="str">
        <f t="shared" si="3"/>
        <v>4. Accounts Payable</v>
      </c>
      <c r="F21" s="20" t="str">
        <f t="shared" si="3"/>
        <v>5. Accounts Receivable, Cash Receipts</v>
      </c>
      <c r="G21" s="20" t="str">
        <f t="shared" si="3"/>
        <v>6. Project Accounting and Grant Management</v>
      </c>
      <c r="H21" s="20" t="str">
        <f t="shared" si="3"/>
        <v>7. Fixed Assets and Inventory</v>
      </c>
      <c r="I21" s="20" t="str">
        <f t="shared" si="3"/>
        <v>8. Timekeeping and Scheduling</v>
      </c>
      <c r="J21" s="20" t="str">
        <f t="shared" si="3"/>
        <v>9. Payroll</v>
      </c>
      <c r="K21" s="68" t="str">
        <f>K3</f>
        <v>10. Utility Billing and Collection</v>
      </c>
      <c r="L21" s="20" t="str">
        <f t="shared" si="3"/>
        <v>11. Applicant Tracking and Onboarding</v>
      </c>
      <c r="M21" s="20" t="str">
        <f t="shared" si="3"/>
        <v>12. Human Resources</v>
      </c>
      <c r="N21" s="68" t="str">
        <f>N3</f>
        <v>13.Risk Management</v>
      </c>
      <c r="O21" s="20" t="str">
        <f t="shared" si="3"/>
        <v>14.License and Permits</v>
      </c>
      <c r="P21" s="20" t="s">
        <v>0</v>
      </c>
      <c r="Q21" s="5"/>
    </row>
    <row r="22" spans="1:17" ht="15.75">
      <c r="A22" s="37" t="s">
        <v>46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5">
        <f>SUM(B22:O22)</f>
        <v>0</v>
      </c>
      <c r="Q22" s="5"/>
    </row>
    <row r="23" spans="1:17" ht="25.5">
      <c r="A23" s="37" t="s">
        <v>35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5">
        <f>SUM(B23:O23)</f>
        <v>0</v>
      </c>
      <c r="Q23" s="5"/>
    </row>
    <row r="24" spans="1:17" ht="15.75">
      <c r="A24" s="37" t="s">
        <v>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5">
        <f>SUM(B24:O24)</f>
        <v>0</v>
      </c>
      <c r="Q24" s="5"/>
    </row>
    <row r="25" spans="1:17" ht="31.5">
      <c r="A25" s="35" t="s">
        <v>18</v>
      </c>
      <c r="B25" s="25">
        <f t="shared" ref="B25" si="4">SUM(B22:B24)</f>
        <v>0</v>
      </c>
      <c r="C25" s="25">
        <f>SUM(C22:C24)</f>
        <v>0</v>
      </c>
      <c r="D25" s="25">
        <f t="shared" ref="D25:O25" si="5">SUM(D22:D24)</f>
        <v>0</v>
      </c>
      <c r="E25" s="25">
        <f t="shared" si="5"/>
        <v>0</v>
      </c>
      <c r="F25" s="25">
        <f t="shared" si="5"/>
        <v>0</v>
      </c>
      <c r="G25" s="25">
        <f t="shared" si="5"/>
        <v>0</v>
      </c>
      <c r="H25" s="25">
        <f t="shared" si="5"/>
        <v>0</v>
      </c>
      <c r="I25" s="25">
        <f t="shared" si="5"/>
        <v>0</v>
      </c>
      <c r="J25" s="25">
        <f t="shared" si="5"/>
        <v>0</v>
      </c>
      <c r="K25" s="25"/>
      <c r="L25" s="25">
        <f t="shared" si="5"/>
        <v>0</v>
      </c>
      <c r="M25" s="25">
        <f t="shared" si="5"/>
        <v>0</v>
      </c>
      <c r="N25" s="25"/>
      <c r="O25" s="25">
        <f t="shared" si="5"/>
        <v>0</v>
      </c>
      <c r="P25" s="25">
        <f>SUM(B25:O25)</f>
        <v>0</v>
      </c>
      <c r="Q25" s="5"/>
    </row>
    <row r="26" spans="1:17" ht="15.75">
      <c r="A26" s="110"/>
      <c r="B26" s="110"/>
      <c r="C26" s="110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5"/>
    </row>
    <row r="27" spans="1:17" ht="63.6" customHeight="1">
      <c r="A27" s="38" t="s">
        <v>8</v>
      </c>
      <c r="B27" s="37" t="s">
        <v>58</v>
      </c>
      <c r="C27" s="37" t="s">
        <v>57</v>
      </c>
      <c r="D27" s="43"/>
      <c r="E27" s="42" t="s">
        <v>8</v>
      </c>
      <c r="F27" s="37" t="s">
        <v>58</v>
      </c>
      <c r="G27" s="37" t="s">
        <v>57</v>
      </c>
      <c r="H27" s="43"/>
      <c r="I27" s="43"/>
      <c r="J27" s="43"/>
      <c r="K27" s="43"/>
      <c r="L27" s="43"/>
      <c r="M27" s="43"/>
      <c r="N27" s="43"/>
      <c r="O27" s="43"/>
      <c r="P27" s="44"/>
      <c r="Q27" s="5"/>
    </row>
    <row r="28" spans="1:17" ht="16.899999999999999" customHeight="1">
      <c r="A28" s="39" t="s">
        <v>9</v>
      </c>
      <c r="B28" s="32"/>
      <c r="C28" s="27"/>
      <c r="D28" s="43"/>
      <c r="E28" s="39" t="s">
        <v>21</v>
      </c>
      <c r="F28" s="32"/>
      <c r="G28" s="27"/>
      <c r="H28" s="43"/>
      <c r="I28" s="43"/>
      <c r="J28" s="43"/>
      <c r="K28" s="43"/>
      <c r="L28" s="43"/>
      <c r="M28" s="43"/>
      <c r="N28" s="43"/>
      <c r="O28" s="43"/>
      <c r="P28" s="44"/>
      <c r="Q28" s="5"/>
    </row>
    <row r="29" spans="1:17" ht="16.899999999999999" customHeight="1">
      <c r="A29" s="39" t="s">
        <v>10</v>
      </c>
      <c r="B29" s="27"/>
      <c r="C29" s="27"/>
      <c r="D29" s="43"/>
      <c r="E29" s="39" t="s">
        <v>22</v>
      </c>
      <c r="F29" s="27"/>
      <c r="G29" s="27"/>
      <c r="H29" s="43"/>
      <c r="I29" s="43"/>
      <c r="J29" s="43"/>
      <c r="K29" s="43"/>
      <c r="L29" s="43"/>
      <c r="M29" s="43"/>
      <c r="N29" s="43"/>
      <c r="O29" s="43"/>
      <c r="P29" s="44"/>
      <c r="Q29" s="5"/>
    </row>
    <row r="30" spans="1:17" ht="16.899999999999999" customHeight="1">
      <c r="A30" s="39" t="s">
        <v>11</v>
      </c>
      <c r="B30" s="32"/>
      <c r="C30" s="27"/>
      <c r="D30" s="43"/>
      <c r="E30" s="39" t="s">
        <v>23</v>
      </c>
      <c r="F30" s="32"/>
      <c r="G30" s="27"/>
      <c r="H30" s="43"/>
      <c r="I30" s="43"/>
      <c r="J30" s="43"/>
      <c r="K30" s="43"/>
      <c r="L30" s="43"/>
      <c r="M30" s="43"/>
      <c r="N30" s="43"/>
      <c r="O30" s="43"/>
      <c r="P30" s="44"/>
      <c r="Q30" s="5"/>
    </row>
    <row r="31" spans="1:17" ht="16.899999999999999" customHeight="1">
      <c r="A31" s="39" t="s">
        <v>12</v>
      </c>
      <c r="B31" s="27"/>
      <c r="C31" s="27"/>
      <c r="D31" s="43"/>
      <c r="E31" s="39" t="s">
        <v>24</v>
      </c>
      <c r="F31" s="27"/>
      <c r="G31" s="27"/>
      <c r="H31" s="43"/>
      <c r="I31" s="43"/>
      <c r="J31" s="43"/>
      <c r="K31" s="43"/>
      <c r="L31" s="43"/>
      <c r="M31" s="43"/>
      <c r="N31" s="43"/>
      <c r="O31" s="43"/>
      <c r="P31" s="44"/>
      <c r="Q31" s="5"/>
    </row>
    <row r="32" spans="1:17" ht="16.899999999999999" customHeight="1">
      <c r="A32" s="39" t="s">
        <v>13</v>
      </c>
      <c r="B32" s="27"/>
      <c r="C32" s="27"/>
      <c r="D32" s="43"/>
      <c r="E32" s="39" t="s">
        <v>25</v>
      </c>
      <c r="F32" s="27"/>
      <c r="G32" s="27"/>
      <c r="H32" s="43"/>
      <c r="I32" s="43"/>
      <c r="J32" s="43"/>
      <c r="K32" s="43"/>
      <c r="L32" s="43"/>
      <c r="M32" s="43"/>
      <c r="N32" s="43"/>
      <c r="O32" s="43"/>
      <c r="P32" s="44"/>
      <c r="Q32" s="5"/>
    </row>
    <row r="33" spans="1:17" ht="29.45" customHeight="1">
      <c r="A33" s="35" t="s">
        <v>44</v>
      </c>
      <c r="B33" s="97">
        <f>SUM(C28:C32)+SUM(G28:G32)</f>
        <v>0</v>
      </c>
      <c r="C33" s="97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30"/>
      <c r="Q33" s="5"/>
    </row>
    <row r="34" spans="1:17" s="18" customFormat="1" ht="29.45" customHeight="1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30"/>
    </row>
    <row r="35" spans="1:17">
      <c r="A35" s="36" t="s">
        <v>78</v>
      </c>
      <c r="B35" s="101"/>
      <c r="C35" s="102"/>
      <c r="D35" s="28"/>
      <c r="E35" s="69" t="s">
        <v>76</v>
      </c>
      <c r="F35" s="70"/>
      <c r="G35" s="70"/>
      <c r="H35" s="70"/>
      <c r="I35" s="71"/>
      <c r="J35" s="29"/>
      <c r="K35" s="29"/>
      <c r="L35" s="29"/>
      <c r="M35" s="29"/>
      <c r="N35" s="29"/>
      <c r="O35" s="29"/>
      <c r="P35" s="30"/>
    </row>
    <row r="36" spans="1:17">
      <c r="A36" s="36" t="s">
        <v>75</v>
      </c>
      <c r="B36" s="101"/>
      <c r="C36" s="112"/>
      <c r="D36" s="28"/>
      <c r="E36" s="69" t="s">
        <v>76</v>
      </c>
      <c r="F36" s="70"/>
      <c r="G36" s="70"/>
      <c r="H36" s="70"/>
      <c r="I36" s="71"/>
      <c r="J36" s="29"/>
      <c r="K36" s="29"/>
      <c r="L36" s="29"/>
      <c r="M36" s="29"/>
      <c r="N36" s="29"/>
      <c r="O36" s="29"/>
      <c r="P36" s="30"/>
    </row>
    <row r="37" spans="1:17">
      <c r="A37" s="36" t="s">
        <v>77</v>
      </c>
      <c r="B37" s="101"/>
      <c r="C37" s="112"/>
      <c r="D37" s="28"/>
      <c r="E37" s="69" t="s">
        <v>76</v>
      </c>
      <c r="F37" s="70"/>
      <c r="G37" s="70"/>
      <c r="H37" s="70"/>
      <c r="I37" s="71"/>
      <c r="J37" s="29"/>
      <c r="K37" s="29"/>
      <c r="L37" s="29"/>
      <c r="M37" s="29"/>
      <c r="N37" s="29"/>
      <c r="O37" s="29"/>
      <c r="P37" s="30"/>
    </row>
    <row r="38" spans="1:17" ht="28.15" customHeight="1">
      <c r="A38" s="109" t="s">
        <v>45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5"/>
    </row>
    <row r="39" spans="1:17" ht="43.9" customHeight="1">
      <c r="A39" s="39" t="s">
        <v>80</v>
      </c>
      <c r="B39" s="97">
        <f>P17</f>
        <v>0</v>
      </c>
      <c r="C39" s="9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98"/>
      <c r="Q39" s="5"/>
    </row>
    <row r="40" spans="1:17" ht="25.5">
      <c r="A40" s="48" t="s">
        <v>66</v>
      </c>
      <c r="B40" s="97">
        <f>B33</f>
        <v>0</v>
      </c>
      <c r="C40" s="97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99"/>
      <c r="Q40" s="5"/>
    </row>
    <row r="41" spans="1:17" ht="31.9" customHeight="1">
      <c r="A41" s="48" t="s">
        <v>68</v>
      </c>
      <c r="B41" s="97">
        <f>B18</f>
        <v>0</v>
      </c>
      <c r="C41" s="97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99"/>
      <c r="Q41" s="5"/>
    </row>
    <row r="42" spans="1:17" ht="33" customHeight="1">
      <c r="A42" s="48" t="s">
        <v>26</v>
      </c>
      <c r="B42" s="97">
        <f>SUM(B50:B52)+B46+B47</f>
        <v>0</v>
      </c>
      <c r="C42" s="97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99"/>
      <c r="Q42" s="5"/>
    </row>
    <row r="43" spans="1:17" ht="33" customHeight="1">
      <c r="A43" s="49" t="s">
        <v>45</v>
      </c>
      <c r="B43" s="97">
        <f>SUM(B39:C42)</f>
        <v>0</v>
      </c>
      <c r="C43" s="97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100"/>
      <c r="Q43" s="5"/>
    </row>
    <row r="44" spans="1:17" ht="33" customHeight="1">
      <c r="A44" s="91" t="s">
        <v>87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3"/>
      <c r="Q44" s="5"/>
    </row>
    <row r="45" spans="1:17" ht="20.25">
      <c r="A45" s="20"/>
      <c r="B45" s="51" t="s">
        <v>28</v>
      </c>
      <c r="C45" s="106" t="s">
        <v>29</v>
      </c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52"/>
      <c r="Q45" s="5"/>
    </row>
    <row r="46" spans="1:17" ht="42.75" customHeight="1">
      <c r="A46" s="42" t="s">
        <v>88</v>
      </c>
      <c r="B46" s="54"/>
      <c r="C46" s="95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53"/>
      <c r="Q46" s="5"/>
    </row>
    <row r="47" spans="1:17" ht="46.5" customHeight="1">
      <c r="A47" s="42" t="s">
        <v>89</v>
      </c>
      <c r="B47" s="54"/>
      <c r="C47" s="95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53"/>
      <c r="Q47" s="5"/>
    </row>
    <row r="48" spans="1:17" ht="20.2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"/>
    </row>
    <row r="49" spans="1:17" ht="20.25">
      <c r="A49" s="20" t="s">
        <v>84</v>
      </c>
      <c r="B49" s="51" t="s">
        <v>28</v>
      </c>
      <c r="C49" s="106" t="s">
        <v>29</v>
      </c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60"/>
      <c r="Q49" s="5"/>
    </row>
    <row r="50" spans="1:17" ht="15.75">
      <c r="A50" s="57"/>
      <c r="B50" s="54"/>
      <c r="C50" s="95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4"/>
      <c r="Q50" s="5"/>
    </row>
    <row r="51" spans="1:17" ht="15.75">
      <c r="A51" s="57"/>
      <c r="B51" s="54"/>
      <c r="C51" s="95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4"/>
      <c r="Q51" s="5"/>
    </row>
    <row r="52" spans="1:17" ht="15.75">
      <c r="A52" s="57"/>
      <c r="B52" s="54"/>
      <c r="C52" s="95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4"/>
      <c r="Q52" s="5"/>
    </row>
    <row r="53" spans="1:17" customFormat="1" ht="15.75">
      <c r="A53" s="72" t="s">
        <v>27</v>
      </c>
      <c r="B53" s="73"/>
      <c r="C53" s="74"/>
      <c r="D53" s="75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7"/>
      <c r="Q53" s="5"/>
    </row>
    <row r="54" spans="1:17" ht="15.75">
      <c r="A54" s="37" t="s">
        <v>16</v>
      </c>
      <c r="B54" s="58"/>
      <c r="C54" s="22"/>
      <c r="D54" s="78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80"/>
      <c r="Q54" s="5"/>
    </row>
    <row r="55" spans="1:17" ht="15.75">
      <c r="A55" s="37" t="s">
        <v>17</v>
      </c>
      <c r="B55" s="22"/>
      <c r="C55" s="22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3"/>
      <c r="Q55" s="5"/>
    </row>
    <row r="56" spans="1:17" hidden="1">
      <c r="A56" s="1"/>
    </row>
    <row r="57" spans="1:17" hidden="1">
      <c r="A57" s="1"/>
    </row>
    <row r="58" spans="1:17" hidden="1">
      <c r="A58" s="1"/>
    </row>
    <row r="59" spans="1:17" hidden="1">
      <c r="A59" s="1"/>
    </row>
    <row r="60" spans="1:17" hidden="1">
      <c r="A60" s="1"/>
    </row>
    <row r="61" spans="1:17" hidden="1">
      <c r="A61" s="1"/>
    </row>
    <row r="62" spans="1:17" hidden="1">
      <c r="A62" s="1"/>
    </row>
    <row r="63" spans="1:17" hidden="1">
      <c r="A63" s="1"/>
    </row>
    <row r="64" spans="1:17" hidden="1">
      <c r="A64" s="1"/>
    </row>
    <row r="65" spans="1:1" hidden="1">
      <c r="A65" s="1"/>
    </row>
    <row r="66" spans="1:1" hidden="1">
      <c r="A66" s="1"/>
    </row>
    <row r="67" spans="1:1" hidden="1">
      <c r="A67" s="1"/>
    </row>
    <row r="68" spans="1:1" hidden="1">
      <c r="A68" s="1"/>
    </row>
    <row r="69" spans="1:1" hidden="1">
      <c r="A69" s="1"/>
    </row>
    <row r="70" spans="1:1" hidden="1">
      <c r="A70" s="1"/>
    </row>
    <row r="71" spans="1:1" hidden="1">
      <c r="A71" s="1"/>
    </row>
    <row r="72" spans="1:1" hidden="1">
      <c r="A72" s="1"/>
    </row>
    <row r="73" spans="1:1" hidden="1">
      <c r="A73" s="1"/>
    </row>
    <row r="74" spans="1:1" hidden="1">
      <c r="A74" s="1"/>
    </row>
    <row r="75" spans="1:1" hidden="1">
      <c r="A75" s="1"/>
    </row>
    <row r="76" spans="1:1" hidden="1">
      <c r="A76" s="1"/>
    </row>
    <row r="77" spans="1:1" hidden="1">
      <c r="A77" s="1"/>
    </row>
    <row r="78" spans="1:1" hidden="1">
      <c r="A78" s="1"/>
    </row>
    <row r="79" spans="1:1" hidden="1">
      <c r="A79" s="1"/>
    </row>
    <row r="80" spans="1:1" hidden="1">
      <c r="A80" s="1"/>
    </row>
    <row r="81" spans="1:1" hidden="1">
      <c r="A81" s="1"/>
    </row>
    <row r="82" spans="1:1" hidden="1">
      <c r="A82" s="1"/>
    </row>
    <row r="83" spans="1:1" hidden="1">
      <c r="A83" s="1"/>
    </row>
    <row r="84" spans="1:1" hidden="1">
      <c r="A84" s="1"/>
    </row>
    <row r="85" spans="1:1" hidden="1">
      <c r="A85" s="1"/>
    </row>
    <row r="86" spans="1:1" hidden="1">
      <c r="A86" s="1"/>
    </row>
    <row r="87" spans="1:1" hidden="1">
      <c r="A87" s="1"/>
    </row>
    <row r="88" spans="1:1" hidden="1">
      <c r="A88" s="1"/>
    </row>
    <row r="89" spans="1:1" hidden="1">
      <c r="A89" s="1"/>
    </row>
    <row r="90" spans="1:1" hidden="1">
      <c r="A90" s="1"/>
    </row>
    <row r="91" spans="1:1" hidden="1">
      <c r="A91" s="1"/>
    </row>
    <row r="92" spans="1:1" hidden="1">
      <c r="A92" s="1"/>
    </row>
    <row r="93" spans="1:1" hidden="1">
      <c r="A93" s="1"/>
    </row>
    <row r="94" spans="1:1" hidden="1">
      <c r="A94" s="1"/>
    </row>
    <row r="95" spans="1:1" hidden="1">
      <c r="A95" s="1"/>
    </row>
    <row r="96" spans="1:1" hidden="1">
      <c r="A96" s="1"/>
    </row>
    <row r="97" spans="1:1" hidden="1">
      <c r="A97" s="1"/>
    </row>
    <row r="98" spans="1:1" hidden="1">
      <c r="A98" s="1"/>
    </row>
    <row r="99" spans="1:1" hidden="1">
      <c r="A99" s="1"/>
    </row>
    <row r="100" spans="1:1" hidden="1">
      <c r="A100" s="1"/>
    </row>
    <row r="101" spans="1:1" hidden="1">
      <c r="A101" s="1"/>
    </row>
    <row r="102" spans="1:1" hidden="1">
      <c r="A102" s="1"/>
    </row>
    <row r="103" spans="1:1" hidden="1">
      <c r="A103" s="1"/>
    </row>
    <row r="104" spans="1:1" hidden="1"/>
    <row r="105" spans="1:1" hidden="1"/>
    <row r="106" spans="1:1" hidden="1"/>
    <row r="107" spans="1:1" hidden="1"/>
    <row r="108" spans="1:1" hidden="1"/>
    <row r="109" spans="1:1" hidden="1"/>
    <row r="110" spans="1:1" hidden="1"/>
    <row r="111" spans="1:1" hidden="1"/>
    <row r="112" spans="1:1" hidden="1"/>
    <row r="113" spans="1:1" hidden="1"/>
    <row r="114" spans="1:1" hidden="1">
      <c r="A114" s="1"/>
    </row>
    <row r="115" spans="1:1" hidden="1">
      <c r="A115" s="1"/>
    </row>
    <row r="116" spans="1:1" hidden="1">
      <c r="A116" s="1"/>
    </row>
    <row r="117" spans="1:1" hidden="1">
      <c r="A117" s="1"/>
    </row>
    <row r="118" spans="1:1" hidden="1">
      <c r="A118" s="1"/>
    </row>
    <row r="119" spans="1:1" hidden="1">
      <c r="A119" s="1"/>
    </row>
    <row r="120" spans="1:1" hidden="1">
      <c r="A120" s="1"/>
    </row>
    <row r="121" spans="1:1" hidden="1">
      <c r="A121" s="1"/>
    </row>
    <row r="122" spans="1:1" hidden="1">
      <c r="A122" s="1"/>
    </row>
    <row r="123" spans="1:1" hidden="1">
      <c r="A123" s="1"/>
    </row>
    <row r="124" spans="1:1" hidden="1">
      <c r="A124" s="1"/>
    </row>
    <row r="125" spans="1:1" hidden="1">
      <c r="A125" s="1"/>
    </row>
    <row r="126" spans="1:1" hidden="1">
      <c r="A126" s="1"/>
    </row>
    <row r="127" spans="1:1" hidden="1">
      <c r="A127" s="1"/>
    </row>
    <row r="128" spans="1:1" hidden="1">
      <c r="A128" s="1"/>
    </row>
    <row r="129" spans="1:1" hidden="1">
      <c r="A129" s="1"/>
    </row>
    <row r="130" spans="1:1" hidden="1">
      <c r="A130" s="1"/>
    </row>
    <row r="131" spans="1:1" hidden="1">
      <c r="A131" s="1"/>
    </row>
    <row r="132" spans="1:1" hidden="1">
      <c r="A132" s="1"/>
    </row>
    <row r="133" spans="1:1" hidden="1">
      <c r="A133" s="1"/>
    </row>
    <row r="134" spans="1:1" hidden="1">
      <c r="A134" s="1"/>
    </row>
    <row r="135" spans="1:1" hidden="1">
      <c r="A135" s="1"/>
    </row>
    <row r="136" spans="1:1" hidden="1">
      <c r="A136" s="1"/>
    </row>
    <row r="137" spans="1:1" hidden="1">
      <c r="A137" s="1"/>
    </row>
    <row r="138" spans="1:1" hidden="1">
      <c r="A138" s="1"/>
    </row>
    <row r="139" spans="1:1" hidden="1">
      <c r="A139" s="1"/>
    </row>
    <row r="140" spans="1:1" hidden="1">
      <c r="A140" s="1"/>
    </row>
    <row r="141" spans="1:1" hidden="1">
      <c r="A141" s="1"/>
    </row>
    <row r="142" spans="1:1" hidden="1">
      <c r="A142" s="1"/>
    </row>
    <row r="143" spans="1:1" hidden="1">
      <c r="A143" s="1"/>
    </row>
    <row r="144" spans="1:1" hidden="1">
      <c r="A144" s="1"/>
    </row>
    <row r="145" spans="1:1" hidden="1">
      <c r="A145" s="1"/>
    </row>
    <row r="146" spans="1:1" hidden="1">
      <c r="A146" s="1"/>
    </row>
    <row r="147" spans="1:1" hidden="1">
      <c r="A147" s="1"/>
    </row>
    <row r="148" spans="1:1" hidden="1">
      <c r="A148" s="1"/>
    </row>
    <row r="149" spans="1:1" hidden="1">
      <c r="A149" s="1"/>
    </row>
    <row r="150" spans="1:1" hidden="1">
      <c r="A150" s="1"/>
    </row>
    <row r="151" spans="1:1" hidden="1">
      <c r="A151" s="1"/>
    </row>
    <row r="152" spans="1:1" hidden="1">
      <c r="A152" s="1"/>
    </row>
    <row r="153" spans="1:1" hidden="1">
      <c r="A153" s="1"/>
    </row>
    <row r="154" spans="1:1" hidden="1">
      <c r="A154" s="1"/>
    </row>
    <row r="155" spans="1:1" hidden="1">
      <c r="A155" s="1"/>
    </row>
    <row r="156" spans="1:1" hidden="1">
      <c r="A156" s="1"/>
    </row>
    <row r="157" spans="1:1" hidden="1">
      <c r="A157" s="1"/>
    </row>
    <row r="158" spans="1:1" hidden="1">
      <c r="A158" s="1"/>
    </row>
    <row r="159" spans="1:1" hidden="1">
      <c r="A159" s="1"/>
    </row>
    <row r="160" spans="1:1" hidden="1">
      <c r="A160" s="1"/>
    </row>
    <row r="161" spans="1:1" hidden="1">
      <c r="A161" s="1"/>
    </row>
    <row r="162" spans="1:1" hidden="1">
      <c r="A162" s="1"/>
    </row>
    <row r="163" spans="1:1" hidden="1">
      <c r="A163" s="1"/>
    </row>
    <row r="164" spans="1:1" hidden="1">
      <c r="A164" s="1"/>
    </row>
    <row r="165" spans="1:1" hidden="1">
      <c r="A165" s="1"/>
    </row>
    <row r="166" spans="1:1" hidden="1">
      <c r="A166" s="1"/>
    </row>
    <row r="167" spans="1:1" hidden="1">
      <c r="A167" s="1"/>
    </row>
    <row r="168" spans="1:1" hidden="1">
      <c r="A168" s="1"/>
    </row>
    <row r="169" spans="1:1" hidden="1">
      <c r="A169" s="1"/>
    </row>
    <row r="170" spans="1:1" hidden="1">
      <c r="A170" s="1"/>
    </row>
    <row r="171" spans="1:1" hidden="1">
      <c r="A171" s="1"/>
    </row>
    <row r="172" spans="1:1" hidden="1">
      <c r="A172" s="1"/>
    </row>
    <row r="173" spans="1:1" hidden="1">
      <c r="A173" s="1"/>
    </row>
    <row r="174" spans="1:1" hidden="1">
      <c r="A174" s="1"/>
    </row>
    <row r="175" spans="1:1" hidden="1">
      <c r="A175" s="1"/>
    </row>
    <row r="176" spans="1:1" hidden="1">
      <c r="A176" s="1"/>
    </row>
    <row r="177" spans="1:1" hidden="1">
      <c r="A177" s="1"/>
    </row>
    <row r="178" spans="1:1" hidden="1">
      <c r="A178" s="1"/>
    </row>
    <row r="179" spans="1:1" hidden="1">
      <c r="A179" s="1"/>
    </row>
    <row r="180" spans="1:1" hidden="1">
      <c r="A180" s="1"/>
    </row>
    <row r="181" spans="1:1" hidden="1">
      <c r="A181" s="1"/>
    </row>
    <row r="182" spans="1:1" hidden="1">
      <c r="A182" s="1"/>
    </row>
    <row r="183" spans="1:1" hidden="1">
      <c r="A183" s="1"/>
    </row>
    <row r="184" spans="1:1" hidden="1">
      <c r="A184" s="1"/>
    </row>
    <row r="185" spans="1:1" hidden="1">
      <c r="A185" s="1"/>
    </row>
    <row r="186" spans="1:1" hidden="1">
      <c r="A186" s="1"/>
    </row>
    <row r="187" spans="1:1" hidden="1">
      <c r="A187" s="1"/>
    </row>
    <row r="188" spans="1:1" hidden="1">
      <c r="A188" s="1"/>
    </row>
    <row r="189" spans="1:1" hidden="1">
      <c r="A189" s="1"/>
    </row>
    <row r="190" spans="1:1" hidden="1">
      <c r="A190" s="1"/>
    </row>
    <row r="191" spans="1:1" hidden="1">
      <c r="A191" s="1"/>
    </row>
    <row r="192" spans="1:1" hidden="1">
      <c r="A192" s="1"/>
    </row>
    <row r="193" spans="1:1" hidden="1">
      <c r="A193" s="1"/>
    </row>
    <row r="194" spans="1:1" hidden="1">
      <c r="A194" s="1"/>
    </row>
    <row r="195" spans="1:1" hidden="1">
      <c r="A195" s="1"/>
    </row>
    <row r="196" spans="1:1" hidden="1">
      <c r="A196" s="1"/>
    </row>
    <row r="197" spans="1:1" hidden="1">
      <c r="A197" s="1"/>
    </row>
    <row r="198" spans="1:1" hidden="1">
      <c r="A198" s="1"/>
    </row>
    <row r="199" spans="1:1" hidden="1">
      <c r="A199" s="1"/>
    </row>
    <row r="200" spans="1:1" hidden="1">
      <c r="A200" s="1"/>
    </row>
    <row r="201" spans="1:1" hidden="1">
      <c r="A201" s="1"/>
    </row>
    <row r="202" spans="1:1" hidden="1">
      <c r="A202" s="1"/>
    </row>
    <row r="203" spans="1:1" hidden="1">
      <c r="A203" s="1"/>
    </row>
    <row r="204" spans="1:1" hidden="1">
      <c r="A204" s="1"/>
    </row>
    <row r="205" spans="1:1" hidden="1">
      <c r="A205" s="1"/>
    </row>
    <row r="206" spans="1:1" hidden="1">
      <c r="A206" s="1"/>
    </row>
    <row r="207" spans="1:1" hidden="1">
      <c r="A207" s="1"/>
    </row>
    <row r="208" spans="1:1" hidden="1">
      <c r="A208" s="1"/>
    </row>
    <row r="209" spans="1:1" hidden="1">
      <c r="A209" s="1"/>
    </row>
    <row r="210" spans="1:1" hidden="1">
      <c r="A210" s="1"/>
    </row>
    <row r="211" spans="1:1" hidden="1">
      <c r="A211" s="1"/>
    </row>
    <row r="212" spans="1:1" hidden="1">
      <c r="A212" s="1"/>
    </row>
    <row r="213" spans="1:1" hidden="1">
      <c r="A213" s="1"/>
    </row>
    <row r="214" spans="1:1" hidden="1">
      <c r="A214" s="1"/>
    </row>
    <row r="215" spans="1:1" hidden="1">
      <c r="A215" s="1"/>
    </row>
    <row r="216" spans="1:1" hidden="1">
      <c r="A216" s="1"/>
    </row>
    <row r="217" spans="1:1" hidden="1">
      <c r="A217" s="1"/>
    </row>
    <row r="218" spans="1:1" hidden="1">
      <c r="A218" s="1"/>
    </row>
    <row r="219" spans="1:1" hidden="1">
      <c r="A219" s="1"/>
    </row>
    <row r="220" spans="1:1" hidden="1">
      <c r="A220" s="1"/>
    </row>
    <row r="221" spans="1:1" hidden="1">
      <c r="A221" s="1"/>
    </row>
    <row r="222" spans="1:1" hidden="1">
      <c r="A222" s="1"/>
    </row>
    <row r="223" spans="1:1" hidden="1">
      <c r="A223" s="1"/>
    </row>
    <row r="224" spans="1:1" hidden="1">
      <c r="A224" s="1"/>
    </row>
    <row r="225" spans="1:1" hidden="1">
      <c r="A225" s="1"/>
    </row>
    <row r="226" spans="1:1" hidden="1">
      <c r="A226" s="1"/>
    </row>
    <row r="227" spans="1:1" hidden="1">
      <c r="A227" s="1"/>
    </row>
    <row r="228" spans="1:1" hidden="1">
      <c r="A228" s="1"/>
    </row>
    <row r="229" spans="1:1" hidden="1">
      <c r="A229" s="1"/>
    </row>
    <row r="230" spans="1:1" hidden="1">
      <c r="A230" s="1"/>
    </row>
    <row r="231" spans="1:1" hidden="1">
      <c r="A231" s="1"/>
    </row>
    <row r="232" spans="1:1" hidden="1">
      <c r="A232" s="1"/>
    </row>
    <row r="233" spans="1:1" hidden="1">
      <c r="A233" s="1"/>
    </row>
    <row r="234" spans="1:1" hidden="1">
      <c r="A234" s="1"/>
    </row>
    <row r="235" spans="1:1" hidden="1">
      <c r="A235" s="1"/>
    </row>
    <row r="236" spans="1:1" hidden="1">
      <c r="A236" s="1"/>
    </row>
    <row r="237" spans="1:1" hidden="1">
      <c r="A237" s="1"/>
    </row>
    <row r="238" spans="1:1" hidden="1">
      <c r="A238" s="1"/>
    </row>
    <row r="239" spans="1:1" hidden="1">
      <c r="A239" s="1"/>
    </row>
    <row r="240" spans="1:1" hidden="1">
      <c r="A240" s="1"/>
    </row>
    <row r="241" spans="1:1" hidden="1">
      <c r="A241" s="1"/>
    </row>
    <row r="242" spans="1:1" hidden="1">
      <c r="A242" s="1"/>
    </row>
    <row r="243" spans="1:1" hidden="1">
      <c r="A243" s="1"/>
    </row>
    <row r="244" spans="1:1" hidden="1">
      <c r="A244" s="1"/>
    </row>
    <row r="245" spans="1:1" hidden="1">
      <c r="A245" s="1"/>
    </row>
    <row r="246" spans="1:1" hidden="1">
      <c r="A246" s="1"/>
    </row>
    <row r="247" spans="1:1" hidden="1">
      <c r="A247" s="1"/>
    </row>
    <row r="248" spans="1:1" hidden="1"/>
    <row r="249" spans="1:1" hidden="1"/>
    <row r="250" spans="1:1" hidden="1">
      <c r="A250" s="1"/>
    </row>
    <row r="251" spans="1:1" hidden="1"/>
    <row r="252" spans="1:1" hidden="1"/>
    <row r="253" spans="1:1" hidden="1"/>
    <row r="254" spans="1:1" hidden="1"/>
    <row r="255" spans="1:1" hidden="1"/>
    <row r="256" spans="1:1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spans="1:1" hidden="1"/>
    <row r="306" spans="1:1" hidden="1"/>
    <row r="307" spans="1:1" hidden="1">
      <c r="A307" s="1"/>
    </row>
    <row r="308" spans="1:1" hidden="1">
      <c r="A308" s="1"/>
    </row>
    <row r="309" spans="1:1" hidden="1"/>
    <row r="310" spans="1:1" hidden="1"/>
    <row r="311" spans="1:1"/>
    <row r="312" spans="1:1"/>
    <row r="313" spans="1:1"/>
    <row r="314" spans="1:1"/>
    <row r="315" spans="1:1"/>
    <row r="316" spans="1:1"/>
    <row r="317" spans="1:1"/>
    <row r="318" spans="1:1"/>
    <row r="319" spans="1:1"/>
    <row r="320" spans="1:1"/>
    <row r="321"/>
    <row r="322"/>
    <row r="323"/>
    <row r="324"/>
    <row r="325"/>
    <row r="326"/>
    <row r="327"/>
    <row r="328"/>
    <row r="329"/>
    <row r="330"/>
    <row r="331"/>
    <row r="332"/>
  </sheetData>
  <sheetProtection formatColumns="0" formatRows="0" selectLockedCells="1"/>
  <mergeCells count="32">
    <mergeCell ref="A1:P1"/>
    <mergeCell ref="C45:O45"/>
    <mergeCell ref="C46:O46"/>
    <mergeCell ref="C47:O47"/>
    <mergeCell ref="C49:O49"/>
    <mergeCell ref="B18:C18"/>
    <mergeCell ref="B42:C42"/>
    <mergeCell ref="B43:C43"/>
    <mergeCell ref="A20:P20"/>
    <mergeCell ref="A26:P26"/>
    <mergeCell ref="B33:C33"/>
    <mergeCell ref="A38:P38"/>
    <mergeCell ref="B36:C36"/>
    <mergeCell ref="E36:I36"/>
    <mergeCell ref="B37:C37"/>
    <mergeCell ref="E37:I37"/>
    <mergeCell ref="E35:I35"/>
    <mergeCell ref="A53:C53"/>
    <mergeCell ref="D53:P55"/>
    <mergeCell ref="D2:E2"/>
    <mergeCell ref="F2:G2"/>
    <mergeCell ref="A2:C2"/>
    <mergeCell ref="A44:P44"/>
    <mergeCell ref="P50:P52"/>
    <mergeCell ref="C50:O50"/>
    <mergeCell ref="C51:O51"/>
    <mergeCell ref="C52:O52"/>
    <mergeCell ref="B39:C39"/>
    <mergeCell ref="P39:P43"/>
    <mergeCell ref="B40:C40"/>
    <mergeCell ref="B41:C41"/>
    <mergeCell ref="B35:C35"/>
  </mergeCells>
  <dataValidations count="1">
    <dataValidation type="list" allowBlank="1" showInputMessage="1" showErrorMessage="1" sqref="F2:G2">
      <formula1>$I$2:$M$2</formula1>
    </dataValidation>
  </dataValidations>
  <pageMargins left="0.7" right="0.7" top="1.2" bottom="0.75" header="0.05" footer="0.3"/>
  <pageSetup scale="50" fitToHeight="0" orientation="landscape" r:id="rId1"/>
  <headerFooter alignWithMargins="0">
    <oddHeader>&amp;C&amp;"Arial,Bold"&amp;16
&amp;24City of Moorhead, Minnesota&amp;16
ERP Software System Selection RFP</oddHeader>
    <oddFooter>&amp;L&amp;"Arial,Regular"Attachment C - Cost Worksheet&amp;C&amp;"Arial,Regular"Page &amp;P of &amp;N</oddFooter>
  </headerFooter>
  <rowBreaks count="2" manualBreakCount="2">
    <brk id="19" max="15" man="1"/>
    <brk id="37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E329"/>
  <sheetViews>
    <sheetView topLeftCell="A10" zoomScale="80" zoomScaleNormal="80" zoomScaleSheetLayoutView="40" zoomScalePageLayoutView="55" workbookViewId="0">
      <selection activeCell="B4" sqref="B4"/>
    </sheetView>
  </sheetViews>
  <sheetFormatPr defaultColWidth="0" defaultRowHeight="12.75" zeroHeight="1"/>
  <cols>
    <col min="1" max="1" width="55.42578125" style="2" customWidth="1"/>
    <col min="2" max="3" width="14.28515625" style="1" customWidth="1"/>
    <col min="4" max="4" width="13.140625" style="1" customWidth="1"/>
    <col min="5" max="5" width="15.28515625" style="1" customWidth="1"/>
    <col min="6" max="15" width="14.28515625" style="1" customWidth="1"/>
    <col min="16" max="16" width="17.42578125" style="1" customWidth="1"/>
    <col min="17" max="17" width="0.7109375" style="1" customWidth="1"/>
    <col min="18" max="31" width="0" style="1" hidden="1" customWidth="1"/>
    <col min="32" max="16384" width="9.140625" style="1" hidden="1"/>
  </cols>
  <sheetData>
    <row r="1" spans="1:17" ht="21.75" customHeight="1">
      <c r="A1" s="103" t="s">
        <v>36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5"/>
      <c r="Q1" s="5"/>
    </row>
    <row r="2" spans="1:17" ht="60" customHeight="1">
      <c r="A2" s="13" t="s">
        <v>31</v>
      </c>
      <c r="B2" s="84"/>
      <c r="C2" s="85"/>
      <c r="D2" s="84" t="s">
        <v>73</v>
      </c>
      <c r="E2" s="85"/>
      <c r="F2" s="113"/>
      <c r="G2" s="114"/>
      <c r="H2" s="14"/>
      <c r="I2" s="15" t="s">
        <v>69</v>
      </c>
      <c r="J2" s="15" t="s">
        <v>70</v>
      </c>
      <c r="K2" s="15"/>
      <c r="L2" s="15" t="s">
        <v>71</v>
      </c>
      <c r="M2" s="15" t="s">
        <v>72</v>
      </c>
      <c r="N2" s="15"/>
      <c r="O2" s="16"/>
      <c r="P2" s="17"/>
      <c r="Q2" s="5"/>
    </row>
    <row r="3" spans="1:17" s="3" customFormat="1" ht="79.900000000000006" customHeight="1">
      <c r="A3" s="19" t="s">
        <v>61</v>
      </c>
      <c r="B3" s="20" t="s">
        <v>108</v>
      </c>
      <c r="C3" s="20" t="s">
        <v>90</v>
      </c>
      <c r="D3" s="20" t="s">
        <v>91</v>
      </c>
      <c r="E3" s="20" t="s">
        <v>92</v>
      </c>
      <c r="F3" s="20" t="s">
        <v>107</v>
      </c>
      <c r="G3" s="20" t="s">
        <v>93</v>
      </c>
      <c r="H3" s="20" t="s">
        <v>94</v>
      </c>
      <c r="I3" s="20" t="s">
        <v>95</v>
      </c>
      <c r="J3" s="20" t="s">
        <v>96</v>
      </c>
      <c r="K3" s="68" t="s">
        <v>100</v>
      </c>
      <c r="L3" s="20" t="s">
        <v>101</v>
      </c>
      <c r="M3" s="20" t="s">
        <v>102</v>
      </c>
      <c r="N3" s="68" t="s">
        <v>105</v>
      </c>
      <c r="O3" s="20" t="s">
        <v>106</v>
      </c>
      <c r="P3" s="20" t="s">
        <v>0</v>
      </c>
      <c r="Q3" s="21"/>
    </row>
    <row r="4" spans="1:17" ht="15.75">
      <c r="A4" s="33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5">
        <f t="shared" ref="P4:P16" si="0">SUM(B4:O4)</f>
        <v>0</v>
      </c>
      <c r="Q4" s="5"/>
    </row>
    <row r="5" spans="1:17" ht="15.75">
      <c r="A5" s="33" t="s">
        <v>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5">
        <f t="shared" si="0"/>
        <v>0</v>
      </c>
      <c r="Q5" s="5"/>
    </row>
    <row r="6" spans="1:17" ht="15.75">
      <c r="A6" s="33" t="s">
        <v>55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5">
        <f t="shared" si="0"/>
        <v>0</v>
      </c>
      <c r="Q6" s="5"/>
    </row>
    <row r="7" spans="1:17" ht="15.75">
      <c r="A7" s="33" t="s">
        <v>54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5">
        <f t="shared" si="0"/>
        <v>0</v>
      </c>
      <c r="Q7" s="5"/>
    </row>
    <row r="8" spans="1:17" ht="28.5">
      <c r="A8" s="33" t="s">
        <v>34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5">
        <f t="shared" si="0"/>
        <v>0</v>
      </c>
      <c r="Q8" s="5"/>
    </row>
    <row r="9" spans="1:17" ht="15.75">
      <c r="A9" s="33" t="s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5">
        <f t="shared" si="0"/>
        <v>0</v>
      </c>
      <c r="Q9" s="5"/>
    </row>
    <row r="10" spans="1:17" ht="15.75">
      <c r="A10" s="33" t="s">
        <v>4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5">
        <f t="shared" si="0"/>
        <v>0</v>
      </c>
      <c r="Q10" s="5"/>
    </row>
    <row r="11" spans="1:17" ht="15.75">
      <c r="A11" s="33" t="s">
        <v>33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5">
        <f t="shared" si="0"/>
        <v>0</v>
      </c>
      <c r="Q11" s="5"/>
    </row>
    <row r="12" spans="1:17" ht="15.75">
      <c r="A12" s="33" t="s">
        <v>63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>
        <f t="shared" si="0"/>
        <v>0</v>
      </c>
      <c r="Q12" s="5"/>
    </row>
    <row r="13" spans="1:17" ht="15.75">
      <c r="A13" s="33" t="s">
        <v>64</v>
      </c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>
        <f t="shared" si="0"/>
        <v>0</v>
      </c>
      <c r="Q13" s="5"/>
    </row>
    <row r="14" spans="1:17" ht="15.75">
      <c r="A14" s="33" t="s">
        <v>5</v>
      </c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5">
        <f t="shared" si="0"/>
        <v>0</v>
      </c>
      <c r="Q14" s="5"/>
    </row>
    <row r="15" spans="1:17" ht="15.75">
      <c r="A15" s="34" t="s">
        <v>51</v>
      </c>
      <c r="B15" s="6">
        <f t="shared" ref="B15:O15" si="1">SUM(B4:B14)</f>
        <v>0</v>
      </c>
      <c r="C15" s="6">
        <f t="shared" si="1"/>
        <v>0</v>
      </c>
      <c r="D15" s="6">
        <f t="shared" si="1"/>
        <v>0</v>
      </c>
      <c r="E15" s="6">
        <f t="shared" si="1"/>
        <v>0</v>
      </c>
      <c r="F15" s="6">
        <f t="shared" si="1"/>
        <v>0</v>
      </c>
      <c r="G15" s="6">
        <f t="shared" si="1"/>
        <v>0</v>
      </c>
      <c r="H15" s="6">
        <f t="shared" si="1"/>
        <v>0</v>
      </c>
      <c r="I15" s="6">
        <f t="shared" si="1"/>
        <v>0</v>
      </c>
      <c r="J15" s="6">
        <f t="shared" si="1"/>
        <v>0</v>
      </c>
      <c r="K15" s="6"/>
      <c r="L15" s="6">
        <f t="shared" si="1"/>
        <v>0</v>
      </c>
      <c r="M15" s="6">
        <f t="shared" si="1"/>
        <v>0</v>
      </c>
      <c r="N15" s="6"/>
      <c r="O15" s="6">
        <f t="shared" si="1"/>
        <v>0</v>
      </c>
      <c r="P15" s="25">
        <f t="shared" si="0"/>
        <v>0</v>
      </c>
      <c r="Q15" s="5"/>
    </row>
    <row r="16" spans="1:17" ht="33" customHeight="1">
      <c r="A16" s="34" t="s">
        <v>52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5">
        <f t="shared" si="0"/>
        <v>0</v>
      </c>
      <c r="Q16" s="5"/>
    </row>
    <row r="17" spans="1:17" ht="33" customHeight="1">
      <c r="A17" s="35" t="s">
        <v>56</v>
      </c>
      <c r="B17" s="6">
        <f>B15-B16</f>
        <v>0</v>
      </c>
      <c r="C17" s="6">
        <f t="shared" ref="C17:O17" si="2">C15-C16</f>
        <v>0</v>
      </c>
      <c r="D17" s="6">
        <f t="shared" si="2"/>
        <v>0</v>
      </c>
      <c r="E17" s="6">
        <f t="shared" si="2"/>
        <v>0</v>
      </c>
      <c r="F17" s="6">
        <f t="shared" si="2"/>
        <v>0</v>
      </c>
      <c r="G17" s="6">
        <f t="shared" si="2"/>
        <v>0</v>
      </c>
      <c r="H17" s="6">
        <f t="shared" si="2"/>
        <v>0</v>
      </c>
      <c r="I17" s="6">
        <f t="shared" si="2"/>
        <v>0</v>
      </c>
      <c r="J17" s="6">
        <f t="shared" si="2"/>
        <v>0</v>
      </c>
      <c r="K17" s="6"/>
      <c r="L17" s="6">
        <f t="shared" si="2"/>
        <v>0</v>
      </c>
      <c r="M17" s="6">
        <f t="shared" si="2"/>
        <v>0</v>
      </c>
      <c r="N17" s="6"/>
      <c r="O17" s="6">
        <f t="shared" si="2"/>
        <v>0</v>
      </c>
      <c r="P17" s="25">
        <f>P15-P16</f>
        <v>0</v>
      </c>
      <c r="Q17" s="5"/>
    </row>
    <row r="18" spans="1:17" ht="17.45" customHeight="1">
      <c r="A18" s="35" t="s">
        <v>62</v>
      </c>
      <c r="B18" s="108"/>
      <c r="C18" s="108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5"/>
    </row>
    <row r="19" spans="1:17" ht="27.75" customHeight="1">
      <c r="A19" s="36" t="s">
        <v>78</v>
      </c>
      <c r="B19" s="101"/>
      <c r="C19" s="102"/>
      <c r="D19" s="28"/>
      <c r="E19" s="69" t="s">
        <v>76</v>
      </c>
      <c r="F19" s="70"/>
      <c r="G19" s="70"/>
      <c r="H19" s="70"/>
      <c r="I19" s="71"/>
      <c r="J19" s="29"/>
      <c r="K19" s="29"/>
      <c r="L19" s="29"/>
      <c r="M19" s="29"/>
      <c r="N19" s="29"/>
      <c r="O19" s="29"/>
      <c r="P19" s="30"/>
      <c r="Q19" s="4"/>
    </row>
    <row r="20" spans="1:17" ht="60" customHeight="1">
      <c r="A20" s="109" t="s">
        <v>32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5"/>
    </row>
    <row r="21" spans="1:17" s="3" customFormat="1" ht="84.6" customHeight="1">
      <c r="A21" s="19" t="s">
        <v>61</v>
      </c>
      <c r="B21" s="20" t="str">
        <f t="shared" ref="B21:O21" si="3">B3</f>
        <v>1.  General Ledger and Financial Reporting</v>
      </c>
      <c r="C21" s="20" t="str">
        <f t="shared" si="3"/>
        <v>2. Budget</v>
      </c>
      <c r="D21" s="20" t="str">
        <f t="shared" si="3"/>
        <v>3. Purchasing</v>
      </c>
      <c r="E21" s="20" t="str">
        <f t="shared" si="3"/>
        <v>4. Accounts Payable</v>
      </c>
      <c r="F21" s="20" t="str">
        <f t="shared" si="3"/>
        <v>5. Accounts Receivable, Cash Receipts</v>
      </c>
      <c r="G21" s="20" t="str">
        <f t="shared" si="3"/>
        <v>6. Project Accounting and Grant Management</v>
      </c>
      <c r="H21" s="20" t="str">
        <f t="shared" si="3"/>
        <v>7. Fixed Assets and Inventory</v>
      </c>
      <c r="I21" s="20" t="str">
        <f t="shared" si="3"/>
        <v>8. Time Keeping and Scheduling</v>
      </c>
      <c r="J21" s="20" t="str">
        <f t="shared" si="3"/>
        <v>9. Payroll</v>
      </c>
      <c r="K21" s="68" t="str">
        <f>K3</f>
        <v>10. Utility Billing and Collection</v>
      </c>
      <c r="L21" s="20" t="str">
        <f t="shared" si="3"/>
        <v>11. Applicant Tracking and Onboarding</v>
      </c>
      <c r="M21" s="20" t="str">
        <f t="shared" si="3"/>
        <v>12. Human Resources</v>
      </c>
      <c r="N21" s="68" t="str">
        <f>N3</f>
        <v>13. Risk Management</v>
      </c>
      <c r="O21" s="20" t="str">
        <f t="shared" si="3"/>
        <v>14. License and Permits</v>
      </c>
      <c r="P21" s="20" t="s">
        <v>0</v>
      </c>
      <c r="Q21" s="5"/>
    </row>
    <row r="22" spans="1:17" ht="15.75">
      <c r="A22" s="37" t="s">
        <v>46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6">
        <f>SUM(B22:O22)</f>
        <v>0</v>
      </c>
      <c r="Q22" s="5"/>
    </row>
    <row r="23" spans="1:17" ht="25.5">
      <c r="A23" s="37" t="s">
        <v>35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6">
        <f>SUM(B23:O23)</f>
        <v>0</v>
      </c>
      <c r="Q23" s="5"/>
    </row>
    <row r="24" spans="1:17" ht="15.75">
      <c r="A24" s="37" t="s">
        <v>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6">
        <f>SUM(B24:O24)</f>
        <v>0</v>
      </c>
      <c r="Q24" s="5"/>
    </row>
    <row r="25" spans="1:17" ht="15.75">
      <c r="A25" s="35" t="s">
        <v>18</v>
      </c>
      <c r="B25" s="6">
        <f t="shared" ref="B25" si="4">SUM(B22:B24)</f>
        <v>0</v>
      </c>
      <c r="C25" s="6">
        <f>SUM(C22:C24)</f>
        <v>0</v>
      </c>
      <c r="D25" s="6">
        <f t="shared" ref="D25:E25" si="5">SUM(D22:D24)</f>
        <v>0</v>
      </c>
      <c r="E25" s="6">
        <f t="shared" si="5"/>
        <v>0</v>
      </c>
      <c r="F25" s="6">
        <f t="shared" ref="F25" si="6">SUM(F22:F24)</f>
        <v>0</v>
      </c>
      <c r="G25" s="6">
        <f t="shared" ref="G25" si="7">SUM(G22:G24)</f>
        <v>0</v>
      </c>
      <c r="H25" s="6">
        <f t="shared" ref="H25" si="8">SUM(H22:H24)</f>
        <v>0</v>
      </c>
      <c r="I25" s="6">
        <f t="shared" ref="I25" si="9">SUM(I22:I24)</f>
        <v>0</v>
      </c>
      <c r="J25" s="6">
        <f t="shared" ref="J25" si="10">SUM(J22:J24)</f>
        <v>0</v>
      </c>
      <c r="K25" s="6"/>
      <c r="L25" s="6">
        <f t="shared" ref="L25" si="11">SUM(L22:L24)</f>
        <v>0</v>
      </c>
      <c r="M25" s="6">
        <f t="shared" ref="M25" si="12">SUM(M22:M24)</f>
        <v>0</v>
      </c>
      <c r="N25" s="6"/>
      <c r="O25" s="6">
        <f t="shared" ref="O25" si="13">SUM(O22:O24)</f>
        <v>0</v>
      </c>
      <c r="P25" s="6">
        <f>SUM(B25:O25)</f>
        <v>0</v>
      </c>
      <c r="Q25" s="5"/>
    </row>
    <row r="26" spans="1:17" ht="63.6" customHeight="1">
      <c r="A26" s="38" t="s">
        <v>8</v>
      </c>
      <c r="B26" s="37" t="s">
        <v>58</v>
      </c>
      <c r="C26" s="37" t="s">
        <v>57</v>
      </c>
      <c r="D26" s="43"/>
      <c r="E26" s="42" t="s">
        <v>8</v>
      </c>
      <c r="F26" s="37" t="s">
        <v>58</v>
      </c>
      <c r="G26" s="37" t="s">
        <v>57</v>
      </c>
      <c r="H26" s="43"/>
      <c r="I26" s="43"/>
      <c r="J26" s="43"/>
      <c r="K26" s="43"/>
      <c r="L26" s="43"/>
      <c r="M26" s="43"/>
      <c r="N26" s="43"/>
      <c r="O26" s="43"/>
      <c r="P26" s="44"/>
      <c r="Q26" s="5"/>
    </row>
    <row r="27" spans="1:17" ht="16.899999999999999" customHeight="1">
      <c r="A27" s="39" t="s">
        <v>81</v>
      </c>
      <c r="B27" s="40"/>
      <c r="C27" s="41">
        <f>P25</f>
        <v>0</v>
      </c>
      <c r="D27" s="43"/>
      <c r="E27" s="39" t="s">
        <v>21</v>
      </c>
      <c r="F27" s="32"/>
      <c r="G27" s="27"/>
      <c r="H27" s="43"/>
      <c r="I27" s="43"/>
      <c r="J27" s="43"/>
      <c r="K27" s="43"/>
      <c r="L27" s="43"/>
      <c r="M27" s="43"/>
      <c r="N27" s="43"/>
      <c r="O27" s="43"/>
      <c r="P27" s="44"/>
      <c r="Q27" s="5"/>
    </row>
    <row r="28" spans="1:17" ht="16.899999999999999" customHeight="1">
      <c r="A28" s="39" t="s">
        <v>10</v>
      </c>
      <c r="B28" s="27"/>
      <c r="C28" s="27"/>
      <c r="D28" s="43"/>
      <c r="E28" s="39" t="s">
        <v>22</v>
      </c>
      <c r="F28" s="27"/>
      <c r="G28" s="27"/>
      <c r="H28" s="43"/>
      <c r="I28" s="43"/>
      <c r="J28" s="43"/>
      <c r="K28" s="43"/>
      <c r="L28" s="43"/>
      <c r="M28" s="43"/>
      <c r="N28" s="43"/>
      <c r="O28" s="43"/>
      <c r="P28" s="44"/>
      <c r="Q28" s="5"/>
    </row>
    <row r="29" spans="1:17" ht="16.899999999999999" customHeight="1">
      <c r="A29" s="39" t="s">
        <v>11</v>
      </c>
      <c r="B29" s="32"/>
      <c r="C29" s="27"/>
      <c r="D29" s="43"/>
      <c r="E29" s="39" t="s">
        <v>23</v>
      </c>
      <c r="F29" s="32"/>
      <c r="G29" s="27"/>
      <c r="H29" s="43"/>
      <c r="I29" s="43"/>
      <c r="J29" s="43"/>
      <c r="K29" s="43"/>
      <c r="L29" s="43"/>
      <c r="M29" s="43"/>
      <c r="N29" s="43"/>
      <c r="O29" s="43"/>
      <c r="P29" s="44"/>
      <c r="Q29" s="5"/>
    </row>
    <row r="30" spans="1:17" ht="16.899999999999999" customHeight="1">
      <c r="A30" s="39" t="s">
        <v>12</v>
      </c>
      <c r="B30" s="27"/>
      <c r="C30" s="27"/>
      <c r="D30" s="43"/>
      <c r="E30" s="39" t="s">
        <v>24</v>
      </c>
      <c r="F30" s="27"/>
      <c r="G30" s="27"/>
      <c r="H30" s="43"/>
      <c r="I30" s="43"/>
      <c r="J30" s="43"/>
      <c r="K30" s="43"/>
      <c r="L30" s="43"/>
      <c r="M30" s="43"/>
      <c r="N30" s="43"/>
      <c r="O30" s="43"/>
      <c r="P30" s="44"/>
      <c r="Q30" s="5"/>
    </row>
    <row r="31" spans="1:17" ht="16.899999999999999" customHeight="1">
      <c r="A31" s="39" t="s">
        <v>13</v>
      </c>
      <c r="B31" s="27"/>
      <c r="C31" s="27"/>
      <c r="D31" s="43"/>
      <c r="E31" s="39" t="s">
        <v>25</v>
      </c>
      <c r="F31" s="27"/>
      <c r="G31" s="27"/>
      <c r="H31" s="43"/>
      <c r="I31" s="43"/>
      <c r="J31" s="43"/>
      <c r="K31" s="43"/>
      <c r="L31" s="43"/>
      <c r="M31" s="43"/>
      <c r="N31" s="43"/>
      <c r="O31" s="43"/>
      <c r="P31" s="44"/>
      <c r="Q31" s="5"/>
    </row>
    <row r="32" spans="1:17" ht="29.45" customHeight="1">
      <c r="A32" s="35" t="s">
        <v>44</v>
      </c>
      <c r="B32" s="97">
        <f>SUM(C27:C31)+SUM(G27:G31)</f>
        <v>0</v>
      </c>
      <c r="C32" s="97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44"/>
      <c r="Q32" s="5"/>
    </row>
    <row r="33" spans="1:17" ht="42.75" customHeight="1">
      <c r="A33" s="36" t="s">
        <v>77</v>
      </c>
      <c r="B33" s="101"/>
      <c r="C33" s="112"/>
      <c r="D33" s="28"/>
      <c r="E33" s="69" t="s">
        <v>76</v>
      </c>
      <c r="F33" s="70"/>
      <c r="G33" s="70"/>
      <c r="H33" s="70"/>
      <c r="I33" s="71"/>
      <c r="J33" s="29"/>
      <c r="K33" s="29"/>
      <c r="L33" s="29"/>
      <c r="M33" s="29"/>
      <c r="N33" s="29"/>
      <c r="O33" s="29"/>
      <c r="P33" s="44"/>
    </row>
    <row r="34" spans="1:17" ht="49.9" customHeight="1">
      <c r="A34" s="109" t="s">
        <v>37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5"/>
    </row>
    <row r="35" spans="1:17" s="3" customFormat="1" ht="85.15" customHeight="1">
      <c r="A35" s="19" t="s">
        <v>61</v>
      </c>
      <c r="B35" s="20" t="str">
        <f t="shared" ref="B35:O35" si="14">B21</f>
        <v>1.  General Ledger and Financial Reporting</v>
      </c>
      <c r="C35" s="20" t="str">
        <f t="shared" si="14"/>
        <v>2. Budget</v>
      </c>
      <c r="D35" s="20" t="str">
        <f t="shared" si="14"/>
        <v>3. Purchasing</v>
      </c>
      <c r="E35" s="20" t="str">
        <f t="shared" si="14"/>
        <v>4. Accounts Payable</v>
      </c>
      <c r="F35" s="20" t="str">
        <f t="shared" si="14"/>
        <v>5. Accounts Receivable, Cash Receipts</v>
      </c>
      <c r="G35" s="20" t="str">
        <f t="shared" si="14"/>
        <v>6. Project Accounting and Grant Management</v>
      </c>
      <c r="H35" s="20" t="str">
        <f t="shared" si="14"/>
        <v>7. Fixed Assets and Inventory</v>
      </c>
      <c r="I35" s="20" t="str">
        <f t="shared" si="14"/>
        <v>8. Time Keeping and Scheduling</v>
      </c>
      <c r="J35" s="20" t="str">
        <f t="shared" si="14"/>
        <v>9. Payroll</v>
      </c>
      <c r="K35" s="68" t="str">
        <f>K3</f>
        <v>10. Utility Billing and Collection</v>
      </c>
      <c r="L35" s="20" t="str">
        <f t="shared" si="14"/>
        <v>11. Applicant Tracking and Onboarding</v>
      </c>
      <c r="M35" s="20" t="str">
        <f t="shared" si="14"/>
        <v>12. Human Resources</v>
      </c>
      <c r="N35" s="68" t="str">
        <f>N3</f>
        <v>13. Risk Management</v>
      </c>
      <c r="O35" s="20" t="str">
        <f t="shared" si="14"/>
        <v>14. License and Permits</v>
      </c>
      <c r="P35" s="20" t="s">
        <v>0</v>
      </c>
      <c r="Q35" s="5"/>
    </row>
    <row r="36" spans="1:17" ht="15.75">
      <c r="A36" s="37" t="s">
        <v>47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6">
        <f>SUM(B36:O36)</f>
        <v>0</v>
      </c>
      <c r="Q36" s="5"/>
    </row>
    <row r="37" spans="1:17" ht="25.5">
      <c r="A37" s="37" t="s">
        <v>65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6">
        <f>SUM(B37:O37)</f>
        <v>0</v>
      </c>
      <c r="Q37" s="5"/>
    </row>
    <row r="38" spans="1:17" ht="15.75">
      <c r="A38" s="35" t="s">
        <v>38</v>
      </c>
      <c r="B38" s="6">
        <f>SUM(B36+B37)</f>
        <v>0</v>
      </c>
      <c r="C38" s="6">
        <f>SUM(C36+C37)</f>
        <v>0</v>
      </c>
      <c r="D38" s="6">
        <f t="shared" ref="D38:E38" si="15">SUM(D36+D37)</f>
        <v>0</v>
      </c>
      <c r="E38" s="6">
        <f t="shared" si="15"/>
        <v>0</v>
      </c>
      <c r="F38" s="6">
        <f t="shared" ref="F38" si="16">SUM(F36+F37)</f>
        <v>0</v>
      </c>
      <c r="G38" s="6">
        <f t="shared" ref="G38" si="17">SUM(G36+G37)</f>
        <v>0</v>
      </c>
      <c r="H38" s="6">
        <f t="shared" ref="H38" si="18">SUM(H36+H37)</f>
        <v>0</v>
      </c>
      <c r="I38" s="6">
        <f t="shared" ref="I38" si="19">SUM(I36+I37)</f>
        <v>0</v>
      </c>
      <c r="J38" s="6">
        <f t="shared" ref="J38" si="20">SUM(J36+J37)</f>
        <v>0</v>
      </c>
      <c r="K38" s="6"/>
      <c r="L38" s="6">
        <f t="shared" ref="L38" si="21">SUM(L36+L37)</f>
        <v>0</v>
      </c>
      <c r="M38" s="6">
        <f t="shared" ref="M38" si="22">SUM(M36+M37)</f>
        <v>0</v>
      </c>
      <c r="N38" s="6"/>
      <c r="O38" s="6">
        <f t="shared" ref="O38" si="23">SUM(O36+O37)</f>
        <v>0</v>
      </c>
      <c r="P38" s="6">
        <f>SUM(B38:O38)</f>
        <v>0</v>
      </c>
      <c r="Q38" s="5"/>
    </row>
    <row r="39" spans="1:17" ht="10.15" customHeight="1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5"/>
    </row>
    <row r="40" spans="1:17" ht="58.15" customHeight="1">
      <c r="A40" s="42" t="s">
        <v>39</v>
      </c>
      <c r="B40" s="37" t="s">
        <v>14</v>
      </c>
      <c r="C40" s="37" t="s">
        <v>40</v>
      </c>
      <c r="D40" s="45"/>
      <c r="E40" s="42" t="s">
        <v>39</v>
      </c>
      <c r="F40" s="37" t="s">
        <v>14</v>
      </c>
      <c r="G40" s="37" t="s">
        <v>40</v>
      </c>
      <c r="H40" s="45"/>
      <c r="I40" s="45"/>
      <c r="J40" s="45"/>
      <c r="K40" s="45"/>
      <c r="L40" s="45"/>
      <c r="M40" s="45"/>
      <c r="N40" s="45"/>
      <c r="O40" s="45"/>
      <c r="P40" s="46"/>
      <c r="Q40" s="5"/>
    </row>
    <row r="41" spans="1:17" ht="15" customHeight="1">
      <c r="A41" s="37" t="s">
        <v>82</v>
      </c>
      <c r="B41" s="40"/>
      <c r="C41" s="41">
        <f>P38</f>
        <v>0</v>
      </c>
      <c r="D41" s="43"/>
      <c r="E41" s="37" t="s">
        <v>21</v>
      </c>
      <c r="F41" s="32"/>
      <c r="G41" s="27"/>
      <c r="H41" s="43"/>
      <c r="I41" s="43"/>
      <c r="J41" s="43"/>
      <c r="K41" s="43"/>
      <c r="L41" s="43"/>
      <c r="M41" s="43"/>
      <c r="N41" s="43"/>
      <c r="O41" s="43"/>
      <c r="P41" s="44"/>
      <c r="Q41" s="5"/>
    </row>
    <row r="42" spans="1:17" ht="15.75">
      <c r="A42" s="37" t="s">
        <v>10</v>
      </c>
      <c r="B42" s="27"/>
      <c r="C42" s="27"/>
      <c r="D42" s="43"/>
      <c r="E42" s="37" t="s">
        <v>22</v>
      </c>
      <c r="F42" s="27"/>
      <c r="G42" s="27"/>
      <c r="H42" s="43"/>
      <c r="I42" s="43"/>
      <c r="J42" s="43"/>
      <c r="K42" s="43"/>
      <c r="L42" s="43"/>
      <c r="M42" s="43"/>
      <c r="N42" s="43"/>
      <c r="O42" s="43"/>
      <c r="P42" s="44"/>
      <c r="Q42" s="5"/>
    </row>
    <row r="43" spans="1:17" ht="14.45" customHeight="1">
      <c r="A43" s="37" t="s">
        <v>11</v>
      </c>
      <c r="B43" s="32"/>
      <c r="C43" s="27"/>
      <c r="D43" s="43"/>
      <c r="E43" s="37" t="s">
        <v>23</v>
      </c>
      <c r="F43" s="32"/>
      <c r="G43" s="27"/>
      <c r="H43" s="43"/>
      <c r="I43" s="43"/>
      <c r="J43" s="43"/>
      <c r="K43" s="43"/>
      <c r="L43" s="43"/>
      <c r="M43" s="43"/>
      <c r="N43" s="43"/>
      <c r="O43" s="43"/>
      <c r="P43" s="44"/>
      <c r="Q43" s="5"/>
    </row>
    <row r="44" spans="1:17" ht="15.75">
      <c r="A44" s="37" t="s">
        <v>12</v>
      </c>
      <c r="B44" s="27"/>
      <c r="C44" s="27"/>
      <c r="D44" s="43"/>
      <c r="E44" s="37" t="s">
        <v>24</v>
      </c>
      <c r="F44" s="27"/>
      <c r="G44" s="27"/>
      <c r="H44" s="43"/>
      <c r="I44" s="43"/>
      <c r="J44" s="43"/>
      <c r="K44" s="43"/>
      <c r="L44" s="43"/>
      <c r="M44" s="43"/>
      <c r="N44" s="43"/>
      <c r="O44" s="43"/>
      <c r="P44" s="44"/>
      <c r="Q44" s="5"/>
    </row>
    <row r="45" spans="1:17" ht="15.75">
      <c r="A45" s="37" t="s">
        <v>13</v>
      </c>
      <c r="B45" s="27"/>
      <c r="C45" s="27"/>
      <c r="D45" s="43"/>
      <c r="E45" s="37" t="s">
        <v>25</v>
      </c>
      <c r="F45" s="27"/>
      <c r="G45" s="27"/>
      <c r="H45" s="43"/>
      <c r="I45" s="43"/>
      <c r="J45" s="43"/>
      <c r="K45" s="43"/>
      <c r="L45" s="43"/>
      <c r="M45" s="43"/>
      <c r="N45" s="43"/>
      <c r="O45" s="43"/>
      <c r="P45" s="44"/>
      <c r="Q45" s="5"/>
    </row>
    <row r="46" spans="1:17" ht="29.45" customHeight="1">
      <c r="A46" s="35" t="s">
        <v>48</v>
      </c>
      <c r="B46" s="97">
        <f>SUM(C41:C45)+SUM(G41:G45)</f>
        <v>0</v>
      </c>
      <c r="C46" s="97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44"/>
      <c r="Q46" s="5"/>
    </row>
    <row r="47" spans="1:17" ht="22.5" customHeight="1">
      <c r="A47" s="36" t="s">
        <v>75</v>
      </c>
      <c r="B47" s="101"/>
      <c r="C47" s="112"/>
      <c r="D47" s="28"/>
      <c r="E47" s="69" t="s">
        <v>76</v>
      </c>
      <c r="F47" s="70"/>
      <c r="G47" s="70"/>
      <c r="H47" s="70"/>
      <c r="I47" s="71"/>
      <c r="J47" s="29"/>
      <c r="K47" s="29"/>
      <c r="L47" s="29"/>
      <c r="M47" s="29"/>
      <c r="N47" s="29"/>
      <c r="O47" s="29"/>
      <c r="P47" s="44"/>
    </row>
    <row r="48" spans="1:17" ht="28.15" customHeight="1">
      <c r="A48" s="109" t="s">
        <v>45</v>
      </c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5"/>
    </row>
    <row r="49" spans="1:17" ht="43.9" customHeight="1">
      <c r="A49" s="39" t="s">
        <v>80</v>
      </c>
      <c r="B49" s="97">
        <f>P17</f>
        <v>0</v>
      </c>
      <c r="C49" s="9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98"/>
      <c r="Q49" s="5"/>
    </row>
    <row r="50" spans="1:17" ht="25.5">
      <c r="A50" s="48" t="s">
        <v>66</v>
      </c>
      <c r="B50" s="97">
        <f>B32</f>
        <v>0</v>
      </c>
      <c r="C50" s="97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99"/>
      <c r="Q50" s="5"/>
    </row>
    <row r="51" spans="1:17" ht="25.5">
      <c r="A51" s="48" t="s">
        <v>79</v>
      </c>
      <c r="B51" s="97">
        <f>B46</f>
        <v>0</v>
      </c>
      <c r="C51" s="97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99"/>
      <c r="Q51" s="5"/>
    </row>
    <row r="52" spans="1:17" ht="31.9" customHeight="1">
      <c r="A52" s="48" t="s">
        <v>68</v>
      </c>
      <c r="B52" s="97">
        <f>B18</f>
        <v>0</v>
      </c>
      <c r="C52" s="97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99"/>
      <c r="Q52" s="5"/>
    </row>
    <row r="53" spans="1:17" ht="33" customHeight="1">
      <c r="A53" s="48" t="s">
        <v>26</v>
      </c>
      <c r="B53" s="97">
        <f>SUM(B64:B66)+B58+B59+B60+B61</f>
        <v>0</v>
      </c>
      <c r="C53" s="97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99"/>
      <c r="Q53" s="5"/>
    </row>
    <row r="54" spans="1:17" ht="33" customHeight="1">
      <c r="A54" s="49" t="s">
        <v>45</v>
      </c>
      <c r="B54" s="97">
        <f>SUM(B49:C53)</f>
        <v>0</v>
      </c>
      <c r="C54" s="97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100"/>
      <c r="Q54" s="5"/>
    </row>
    <row r="55" spans="1:17" ht="7.15" customHeight="1">
      <c r="A55" s="118"/>
      <c r="B55" s="119"/>
      <c r="C55" s="119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1"/>
      <c r="Q55" s="5"/>
    </row>
    <row r="56" spans="1:17" ht="33" customHeight="1">
      <c r="A56" s="91" t="s">
        <v>87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3"/>
      <c r="Q56" s="5"/>
    </row>
    <row r="57" spans="1:17" ht="20.25">
      <c r="A57" s="20"/>
      <c r="B57" s="51" t="s">
        <v>28</v>
      </c>
      <c r="C57" s="106" t="s">
        <v>29</v>
      </c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52"/>
      <c r="Q57" s="5"/>
    </row>
    <row r="58" spans="1:17" ht="39.75" customHeight="1">
      <c r="A58" s="42" t="s">
        <v>88</v>
      </c>
      <c r="B58" s="54"/>
      <c r="C58" s="95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53"/>
      <c r="Q58" s="5"/>
    </row>
    <row r="59" spans="1:17" ht="42" customHeight="1">
      <c r="A59" s="42" t="s">
        <v>89</v>
      </c>
      <c r="B59" s="54"/>
      <c r="C59" s="95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53"/>
      <c r="Q59" s="5"/>
    </row>
    <row r="60" spans="1:17" ht="20.25">
      <c r="A60" s="42" t="s">
        <v>85</v>
      </c>
      <c r="B60" s="54"/>
      <c r="C60" s="55"/>
      <c r="D60" s="56"/>
      <c r="E60" s="56"/>
      <c r="F60" s="56"/>
      <c r="G60" s="56"/>
      <c r="H60" s="56"/>
      <c r="I60" s="56"/>
      <c r="J60" s="56"/>
      <c r="K60" s="67"/>
      <c r="L60" s="56"/>
      <c r="M60" s="56"/>
      <c r="N60" s="67"/>
      <c r="O60" s="56"/>
      <c r="P60" s="53"/>
      <c r="Q60" s="5"/>
    </row>
    <row r="61" spans="1:17" ht="44.25" customHeight="1">
      <c r="A61" s="42" t="s">
        <v>86</v>
      </c>
      <c r="B61" s="54"/>
      <c r="C61" s="55"/>
      <c r="D61" s="56"/>
      <c r="E61" s="56"/>
      <c r="F61" s="56"/>
      <c r="G61" s="56"/>
      <c r="H61" s="56"/>
      <c r="I61" s="56"/>
      <c r="J61" s="56"/>
      <c r="K61" s="67"/>
      <c r="L61" s="56"/>
      <c r="M61" s="56"/>
      <c r="N61" s="67"/>
      <c r="O61" s="56"/>
      <c r="P61" s="53"/>
      <c r="Q61" s="5"/>
    </row>
    <row r="62" spans="1:17" ht="20.2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"/>
    </row>
    <row r="63" spans="1:17" ht="15.75">
      <c r="A63" s="8" t="s">
        <v>84</v>
      </c>
      <c r="B63" s="9" t="s">
        <v>28</v>
      </c>
      <c r="C63" s="131" t="s">
        <v>29</v>
      </c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3"/>
      <c r="Q63" s="5"/>
    </row>
    <row r="64" spans="1:17" ht="15.75">
      <c r="A64" s="57"/>
      <c r="B64" s="54"/>
      <c r="C64" s="95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133"/>
      <c r="Q64" s="5"/>
    </row>
    <row r="65" spans="1:17" ht="15.75">
      <c r="A65" s="57"/>
      <c r="B65" s="54"/>
      <c r="C65" s="95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133"/>
      <c r="Q65" s="5"/>
    </row>
    <row r="66" spans="1:17" ht="15.75">
      <c r="A66" s="57"/>
      <c r="B66" s="54"/>
      <c r="C66" s="95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134"/>
      <c r="Q66" s="5"/>
    </row>
    <row r="67" spans="1:17" customFormat="1" ht="15.75">
      <c r="A67" s="115" t="s">
        <v>27</v>
      </c>
      <c r="B67" s="116"/>
      <c r="C67" s="117"/>
      <c r="D67" s="122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4"/>
      <c r="Q67" s="5"/>
    </row>
    <row r="68" spans="1:17" ht="15.75">
      <c r="A68" s="7" t="s">
        <v>16</v>
      </c>
      <c r="B68" s="58"/>
      <c r="C68" s="22"/>
      <c r="D68" s="125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7"/>
      <c r="Q68" s="5"/>
    </row>
    <row r="69" spans="1:17" ht="15.75">
      <c r="A69" s="7" t="s">
        <v>17</v>
      </c>
      <c r="B69" s="22"/>
      <c r="C69" s="22"/>
      <c r="D69" s="128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30"/>
      <c r="Q69" s="5"/>
    </row>
    <row r="70" spans="1:17" hidden="1">
      <c r="A70" s="1"/>
    </row>
    <row r="71" spans="1:17" hidden="1">
      <c r="A71" s="1"/>
    </row>
    <row r="72" spans="1:17" hidden="1">
      <c r="A72" s="1"/>
    </row>
    <row r="73" spans="1:17" hidden="1">
      <c r="A73" s="1"/>
    </row>
    <row r="74" spans="1:17" hidden="1">
      <c r="A74" s="1"/>
    </row>
    <row r="75" spans="1:17" hidden="1">
      <c r="A75" s="1"/>
    </row>
    <row r="76" spans="1:17" hidden="1">
      <c r="A76" s="1"/>
    </row>
    <row r="77" spans="1:17" hidden="1">
      <c r="A77" s="1"/>
    </row>
    <row r="78" spans="1:17" hidden="1">
      <c r="A78" s="1"/>
    </row>
    <row r="79" spans="1:17" hidden="1">
      <c r="A79" s="1"/>
    </row>
    <row r="80" spans="1:17" hidden="1">
      <c r="A80" s="1"/>
    </row>
    <row r="81" spans="1:1" hidden="1">
      <c r="A81" s="1"/>
    </row>
    <row r="82" spans="1:1" hidden="1">
      <c r="A82" s="1"/>
    </row>
    <row r="83" spans="1:1" hidden="1">
      <c r="A83" s="1"/>
    </row>
    <row r="84" spans="1:1" hidden="1">
      <c r="A84" s="1"/>
    </row>
    <row r="85" spans="1:1" hidden="1">
      <c r="A85" s="1"/>
    </row>
    <row r="86" spans="1:1" hidden="1">
      <c r="A86" s="1"/>
    </row>
    <row r="87" spans="1:1" hidden="1">
      <c r="A87" s="1"/>
    </row>
    <row r="88" spans="1:1" hidden="1">
      <c r="A88" s="1"/>
    </row>
    <row r="89" spans="1:1" hidden="1">
      <c r="A89" s="1"/>
    </row>
    <row r="90" spans="1:1" hidden="1">
      <c r="A90" s="1"/>
    </row>
    <row r="91" spans="1:1" hidden="1">
      <c r="A91" s="1"/>
    </row>
    <row r="92" spans="1:1" hidden="1">
      <c r="A92" s="1"/>
    </row>
    <row r="93" spans="1:1" hidden="1">
      <c r="A93" s="1"/>
    </row>
    <row r="94" spans="1:1" hidden="1">
      <c r="A94" s="1"/>
    </row>
    <row r="95" spans="1:1" hidden="1">
      <c r="A95" s="1"/>
    </row>
    <row r="96" spans="1:1" hidden="1">
      <c r="A96" s="1"/>
    </row>
    <row r="97" spans="1:1" hidden="1">
      <c r="A97" s="1"/>
    </row>
    <row r="98" spans="1:1" hidden="1">
      <c r="A98" s="1"/>
    </row>
    <row r="99" spans="1:1" hidden="1">
      <c r="A99" s="1"/>
    </row>
    <row r="100" spans="1:1" hidden="1">
      <c r="A100" s="1"/>
    </row>
    <row r="101" spans="1:1" hidden="1">
      <c r="A101" s="1"/>
    </row>
    <row r="102" spans="1:1" hidden="1">
      <c r="A102" s="1"/>
    </row>
    <row r="103" spans="1:1" hidden="1">
      <c r="A103" s="1"/>
    </row>
    <row r="104" spans="1:1" hidden="1">
      <c r="A104" s="1"/>
    </row>
    <row r="105" spans="1:1" hidden="1">
      <c r="A105" s="1"/>
    </row>
    <row r="106" spans="1:1" hidden="1">
      <c r="A106" s="1"/>
    </row>
    <row r="107" spans="1:1" hidden="1">
      <c r="A107" s="1"/>
    </row>
    <row r="108" spans="1:1" hidden="1">
      <c r="A108" s="1"/>
    </row>
    <row r="109" spans="1:1" hidden="1">
      <c r="A109" s="1"/>
    </row>
    <row r="110" spans="1:1" hidden="1">
      <c r="A110" s="1"/>
    </row>
    <row r="111" spans="1:1" hidden="1">
      <c r="A111" s="1"/>
    </row>
    <row r="112" spans="1:1" hidden="1">
      <c r="A112" s="1"/>
    </row>
    <row r="113" spans="1:1" hidden="1">
      <c r="A113" s="1"/>
    </row>
    <row r="114" spans="1:1" hidden="1">
      <c r="A114" s="1"/>
    </row>
    <row r="115" spans="1:1" hidden="1">
      <c r="A115" s="1"/>
    </row>
    <row r="116" spans="1:1" hidden="1">
      <c r="A116" s="1"/>
    </row>
    <row r="117" spans="1:1" hidden="1">
      <c r="A117" s="1"/>
    </row>
    <row r="118" spans="1:1" hidden="1"/>
    <row r="119" spans="1:1" hidden="1"/>
    <row r="120" spans="1:1" hidden="1"/>
    <row r="121" spans="1:1" hidden="1"/>
    <row r="122" spans="1:1" hidden="1"/>
    <row r="123" spans="1:1" hidden="1"/>
    <row r="124" spans="1:1" hidden="1"/>
    <row r="125" spans="1:1" hidden="1"/>
    <row r="126" spans="1:1" hidden="1"/>
    <row r="127" spans="1:1" hidden="1"/>
    <row r="128" spans="1:1" hidden="1">
      <c r="A128" s="1"/>
    </row>
    <row r="129" spans="1:1" hidden="1">
      <c r="A129" s="1"/>
    </row>
    <row r="130" spans="1:1" hidden="1">
      <c r="A130" s="1"/>
    </row>
    <row r="131" spans="1:1" hidden="1">
      <c r="A131" s="1"/>
    </row>
    <row r="132" spans="1:1" hidden="1">
      <c r="A132" s="1"/>
    </row>
    <row r="133" spans="1:1" hidden="1">
      <c r="A133" s="1"/>
    </row>
    <row r="134" spans="1:1" hidden="1">
      <c r="A134" s="1"/>
    </row>
    <row r="135" spans="1:1" hidden="1">
      <c r="A135" s="1"/>
    </row>
    <row r="136" spans="1:1" hidden="1">
      <c r="A136" s="1"/>
    </row>
    <row r="137" spans="1:1" hidden="1">
      <c r="A137" s="1"/>
    </row>
    <row r="138" spans="1:1" hidden="1">
      <c r="A138" s="1"/>
    </row>
    <row r="139" spans="1:1" hidden="1">
      <c r="A139" s="1"/>
    </row>
    <row r="140" spans="1:1" hidden="1">
      <c r="A140" s="1"/>
    </row>
    <row r="141" spans="1:1" hidden="1">
      <c r="A141" s="1"/>
    </row>
    <row r="142" spans="1:1" hidden="1">
      <c r="A142" s="1"/>
    </row>
    <row r="143" spans="1:1" hidden="1">
      <c r="A143" s="1"/>
    </row>
    <row r="144" spans="1:1" hidden="1">
      <c r="A144" s="1"/>
    </row>
    <row r="145" spans="1:1" hidden="1">
      <c r="A145" s="1"/>
    </row>
    <row r="146" spans="1:1" hidden="1">
      <c r="A146" s="1"/>
    </row>
    <row r="147" spans="1:1" hidden="1">
      <c r="A147" s="1"/>
    </row>
    <row r="148" spans="1:1" hidden="1">
      <c r="A148" s="1"/>
    </row>
    <row r="149" spans="1:1" hidden="1">
      <c r="A149" s="1"/>
    </row>
    <row r="150" spans="1:1" hidden="1">
      <c r="A150" s="1"/>
    </row>
    <row r="151" spans="1:1" hidden="1">
      <c r="A151" s="1"/>
    </row>
    <row r="152" spans="1:1" hidden="1">
      <c r="A152" s="1"/>
    </row>
    <row r="153" spans="1:1" hidden="1">
      <c r="A153" s="1"/>
    </row>
    <row r="154" spans="1:1" hidden="1">
      <c r="A154" s="1"/>
    </row>
    <row r="155" spans="1:1" hidden="1">
      <c r="A155" s="1"/>
    </row>
    <row r="156" spans="1:1" hidden="1">
      <c r="A156" s="1"/>
    </row>
    <row r="157" spans="1:1" hidden="1">
      <c r="A157" s="1"/>
    </row>
    <row r="158" spans="1:1" hidden="1">
      <c r="A158" s="1"/>
    </row>
    <row r="159" spans="1:1" hidden="1">
      <c r="A159" s="1"/>
    </row>
    <row r="160" spans="1:1" hidden="1">
      <c r="A160" s="1"/>
    </row>
    <row r="161" spans="1:1" hidden="1">
      <c r="A161" s="1"/>
    </row>
    <row r="162" spans="1:1" hidden="1">
      <c r="A162" s="1"/>
    </row>
    <row r="163" spans="1:1" hidden="1">
      <c r="A163" s="1"/>
    </row>
    <row r="164" spans="1:1" hidden="1">
      <c r="A164" s="1"/>
    </row>
    <row r="165" spans="1:1" hidden="1">
      <c r="A165" s="1"/>
    </row>
    <row r="166" spans="1:1" hidden="1">
      <c r="A166" s="1"/>
    </row>
    <row r="167" spans="1:1" hidden="1">
      <c r="A167" s="1"/>
    </row>
    <row r="168" spans="1:1" hidden="1">
      <c r="A168" s="1"/>
    </row>
    <row r="169" spans="1:1" hidden="1">
      <c r="A169" s="1"/>
    </row>
    <row r="170" spans="1:1" hidden="1">
      <c r="A170" s="1"/>
    </row>
    <row r="171" spans="1:1" hidden="1">
      <c r="A171" s="1"/>
    </row>
    <row r="172" spans="1:1" hidden="1">
      <c r="A172" s="1"/>
    </row>
    <row r="173" spans="1:1" hidden="1">
      <c r="A173" s="1"/>
    </row>
    <row r="174" spans="1:1" hidden="1">
      <c r="A174" s="1"/>
    </row>
    <row r="175" spans="1:1" hidden="1">
      <c r="A175" s="1"/>
    </row>
    <row r="176" spans="1:1" hidden="1">
      <c r="A176" s="1"/>
    </row>
    <row r="177" spans="1:1" hidden="1">
      <c r="A177" s="1"/>
    </row>
    <row r="178" spans="1:1" hidden="1">
      <c r="A178" s="1"/>
    </row>
    <row r="179" spans="1:1" hidden="1">
      <c r="A179" s="1"/>
    </row>
    <row r="180" spans="1:1" hidden="1">
      <c r="A180" s="1"/>
    </row>
    <row r="181" spans="1:1" hidden="1">
      <c r="A181" s="1"/>
    </row>
    <row r="182" spans="1:1" hidden="1">
      <c r="A182" s="1"/>
    </row>
    <row r="183" spans="1:1" hidden="1">
      <c r="A183" s="1"/>
    </row>
    <row r="184" spans="1:1" hidden="1">
      <c r="A184" s="1"/>
    </row>
    <row r="185" spans="1:1" hidden="1">
      <c r="A185" s="1"/>
    </row>
    <row r="186" spans="1:1" hidden="1">
      <c r="A186" s="1"/>
    </row>
    <row r="187" spans="1:1" hidden="1">
      <c r="A187" s="1"/>
    </row>
    <row r="188" spans="1:1" hidden="1">
      <c r="A188" s="1"/>
    </row>
    <row r="189" spans="1:1" hidden="1">
      <c r="A189" s="1"/>
    </row>
    <row r="190" spans="1:1" hidden="1">
      <c r="A190" s="1"/>
    </row>
    <row r="191" spans="1:1" hidden="1">
      <c r="A191" s="1"/>
    </row>
    <row r="192" spans="1:1" hidden="1">
      <c r="A192" s="1"/>
    </row>
    <row r="193" spans="1:1" hidden="1">
      <c r="A193" s="1"/>
    </row>
    <row r="194" spans="1:1" hidden="1">
      <c r="A194" s="1"/>
    </row>
    <row r="195" spans="1:1" hidden="1">
      <c r="A195" s="1"/>
    </row>
    <row r="196" spans="1:1" hidden="1">
      <c r="A196" s="1"/>
    </row>
    <row r="197" spans="1:1" hidden="1">
      <c r="A197" s="1"/>
    </row>
    <row r="198" spans="1:1" hidden="1">
      <c r="A198" s="1"/>
    </row>
    <row r="199" spans="1:1" hidden="1">
      <c r="A199" s="1"/>
    </row>
    <row r="200" spans="1:1" hidden="1">
      <c r="A200" s="1"/>
    </row>
    <row r="201" spans="1:1" hidden="1">
      <c r="A201" s="1"/>
    </row>
    <row r="202" spans="1:1" hidden="1">
      <c r="A202" s="1"/>
    </row>
    <row r="203" spans="1:1" hidden="1">
      <c r="A203" s="1"/>
    </row>
    <row r="204" spans="1:1" hidden="1">
      <c r="A204" s="1"/>
    </row>
    <row r="205" spans="1:1" hidden="1">
      <c r="A205" s="1"/>
    </row>
    <row r="206" spans="1:1" hidden="1">
      <c r="A206" s="1"/>
    </row>
    <row r="207" spans="1:1" hidden="1">
      <c r="A207" s="1"/>
    </row>
    <row r="208" spans="1:1" hidden="1">
      <c r="A208" s="1"/>
    </row>
    <row r="209" spans="1:1" hidden="1">
      <c r="A209" s="1"/>
    </row>
    <row r="210" spans="1:1" hidden="1">
      <c r="A210" s="1"/>
    </row>
    <row r="211" spans="1:1" hidden="1">
      <c r="A211" s="1"/>
    </row>
    <row r="212" spans="1:1" hidden="1">
      <c r="A212" s="1"/>
    </row>
    <row r="213" spans="1:1" hidden="1">
      <c r="A213" s="1"/>
    </row>
    <row r="214" spans="1:1" hidden="1">
      <c r="A214" s="1"/>
    </row>
    <row r="215" spans="1:1" hidden="1">
      <c r="A215" s="1"/>
    </row>
    <row r="216" spans="1:1" hidden="1">
      <c r="A216" s="1"/>
    </row>
    <row r="217" spans="1:1" hidden="1">
      <c r="A217" s="1"/>
    </row>
    <row r="218" spans="1:1" hidden="1">
      <c r="A218" s="1"/>
    </row>
    <row r="219" spans="1:1" hidden="1">
      <c r="A219" s="1"/>
    </row>
    <row r="220" spans="1:1" hidden="1">
      <c r="A220" s="1"/>
    </row>
    <row r="221" spans="1:1" hidden="1">
      <c r="A221" s="1"/>
    </row>
    <row r="222" spans="1:1" hidden="1">
      <c r="A222" s="1"/>
    </row>
    <row r="223" spans="1:1" hidden="1">
      <c r="A223" s="1"/>
    </row>
    <row r="224" spans="1:1" hidden="1">
      <c r="A224" s="1"/>
    </row>
    <row r="225" spans="1:1" hidden="1">
      <c r="A225" s="1"/>
    </row>
    <row r="226" spans="1:1" hidden="1">
      <c r="A226" s="1"/>
    </row>
    <row r="227" spans="1:1" hidden="1">
      <c r="A227" s="1"/>
    </row>
    <row r="228" spans="1:1" hidden="1">
      <c r="A228" s="1"/>
    </row>
    <row r="229" spans="1:1" hidden="1">
      <c r="A229" s="1"/>
    </row>
    <row r="230" spans="1:1" hidden="1">
      <c r="A230" s="1"/>
    </row>
    <row r="231" spans="1:1" hidden="1">
      <c r="A231" s="1"/>
    </row>
    <row r="232" spans="1:1" hidden="1">
      <c r="A232" s="1"/>
    </row>
    <row r="233" spans="1:1" hidden="1">
      <c r="A233" s="1"/>
    </row>
    <row r="234" spans="1:1" hidden="1">
      <c r="A234" s="1"/>
    </row>
    <row r="235" spans="1:1" hidden="1">
      <c r="A235" s="1"/>
    </row>
    <row r="236" spans="1:1" hidden="1">
      <c r="A236" s="1"/>
    </row>
    <row r="237" spans="1:1" hidden="1">
      <c r="A237" s="1"/>
    </row>
    <row r="238" spans="1:1" hidden="1">
      <c r="A238" s="1"/>
    </row>
    <row r="239" spans="1:1" hidden="1">
      <c r="A239" s="1"/>
    </row>
    <row r="240" spans="1:1" hidden="1">
      <c r="A240" s="1"/>
    </row>
    <row r="241" spans="1:1" hidden="1">
      <c r="A241" s="1"/>
    </row>
    <row r="242" spans="1:1" hidden="1">
      <c r="A242" s="1"/>
    </row>
    <row r="243" spans="1:1" hidden="1">
      <c r="A243" s="1"/>
    </row>
    <row r="244" spans="1:1" hidden="1">
      <c r="A244" s="1"/>
    </row>
    <row r="245" spans="1:1" hidden="1">
      <c r="A245" s="1"/>
    </row>
    <row r="246" spans="1:1" hidden="1">
      <c r="A246" s="1"/>
    </row>
    <row r="247" spans="1:1" hidden="1">
      <c r="A247" s="1"/>
    </row>
    <row r="248" spans="1:1" hidden="1">
      <c r="A248" s="1"/>
    </row>
    <row r="249" spans="1:1" hidden="1">
      <c r="A249" s="1"/>
    </row>
    <row r="250" spans="1:1" hidden="1">
      <c r="A250" s="1"/>
    </row>
    <row r="251" spans="1:1" hidden="1">
      <c r="A251" s="1"/>
    </row>
    <row r="252" spans="1:1" hidden="1">
      <c r="A252" s="1"/>
    </row>
    <row r="253" spans="1:1" hidden="1">
      <c r="A253" s="1"/>
    </row>
    <row r="254" spans="1:1" hidden="1">
      <c r="A254" s="1"/>
    </row>
    <row r="255" spans="1:1" hidden="1">
      <c r="A255" s="1"/>
    </row>
    <row r="256" spans="1:1" hidden="1">
      <c r="A256" s="1"/>
    </row>
    <row r="257" spans="1:1" hidden="1">
      <c r="A257" s="1"/>
    </row>
    <row r="258" spans="1:1" hidden="1">
      <c r="A258" s="1"/>
    </row>
    <row r="259" spans="1:1" hidden="1">
      <c r="A259" s="1"/>
    </row>
    <row r="260" spans="1:1" hidden="1">
      <c r="A260" s="1"/>
    </row>
    <row r="261" spans="1:1" hidden="1">
      <c r="A261" s="1"/>
    </row>
    <row r="262" spans="1:1" hidden="1"/>
    <row r="263" spans="1:1" hidden="1"/>
    <row r="264" spans="1:1" hidden="1">
      <c r="A264" s="1"/>
    </row>
    <row r="265" spans="1:1" hidden="1"/>
    <row r="266" spans="1:1" hidden="1"/>
    <row r="267" spans="1:1" hidden="1"/>
    <row r="268" spans="1:1" hidden="1"/>
    <row r="269" spans="1:1" hidden="1"/>
    <row r="270" spans="1:1" hidden="1"/>
    <row r="271" spans="1:1" hidden="1"/>
    <row r="272" spans="1:1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spans="1:1" hidden="1">
      <c r="A321" s="1"/>
    </row>
    <row r="322" spans="1:1" hidden="1">
      <c r="A322" s="1"/>
    </row>
    <row r="323" spans="1:1" hidden="1"/>
    <row r="324" spans="1:1" hidden="1"/>
    <row r="325" spans="1:1"/>
    <row r="326" spans="1:1"/>
    <row r="327" spans="1:1"/>
    <row r="328" spans="1:1"/>
    <row r="329" spans="1:1"/>
  </sheetData>
  <sheetProtection formatColumns="0" formatRows="0" selectLockedCells="1"/>
  <mergeCells count="35">
    <mergeCell ref="A67:C67"/>
    <mergeCell ref="A34:P34"/>
    <mergeCell ref="B46:C46"/>
    <mergeCell ref="B51:C51"/>
    <mergeCell ref="A55:P55"/>
    <mergeCell ref="A56:P56"/>
    <mergeCell ref="D67:P69"/>
    <mergeCell ref="C63:O63"/>
    <mergeCell ref="P63:P66"/>
    <mergeCell ref="C64:O64"/>
    <mergeCell ref="C65:O65"/>
    <mergeCell ref="C66:O66"/>
    <mergeCell ref="C57:O57"/>
    <mergeCell ref="C59:O59"/>
    <mergeCell ref="C58:O58"/>
    <mergeCell ref="A1:P1"/>
    <mergeCell ref="A20:P20"/>
    <mergeCell ref="B18:C18"/>
    <mergeCell ref="D2:E2"/>
    <mergeCell ref="F2:G2"/>
    <mergeCell ref="B2:C2"/>
    <mergeCell ref="B19:C19"/>
    <mergeCell ref="E19:I19"/>
    <mergeCell ref="B32:C32"/>
    <mergeCell ref="A48:P48"/>
    <mergeCell ref="B49:C49"/>
    <mergeCell ref="P49:P54"/>
    <mergeCell ref="B50:C50"/>
    <mergeCell ref="B52:C52"/>
    <mergeCell ref="B53:C53"/>
    <mergeCell ref="B54:C54"/>
    <mergeCell ref="B47:C47"/>
    <mergeCell ref="E47:I47"/>
    <mergeCell ref="B33:C33"/>
    <mergeCell ref="E33:I33"/>
  </mergeCells>
  <dataValidations count="1">
    <dataValidation type="list" allowBlank="1" showInputMessage="1" showErrorMessage="1" sqref="F2:G2">
      <formula1>$I$2:$M$2</formula1>
    </dataValidation>
  </dataValidations>
  <pageMargins left="0.7" right="0.7" top="1.2" bottom="0.75" header="0.05" footer="0.3"/>
  <pageSetup scale="45" fitToHeight="0" orientation="landscape" r:id="rId1"/>
  <headerFooter alignWithMargins="0">
    <oddHeader>&amp;C&amp;"Arial,Bold"&amp;16
&amp;24City of Moorhead, Minnesota&amp;16
ERP Software System Selection RFP</oddHeader>
    <oddFooter>&amp;L&amp;"Arial,Regular"Attachment C - Cost Worksheet&amp;C&amp;"Arial,Regular"Page &amp;P of &amp;N</oddFooter>
  </headerFooter>
  <rowBreaks count="2" manualBreakCount="2">
    <brk id="19" max="25" man="1"/>
    <brk id="47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D336"/>
  <sheetViews>
    <sheetView zoomScale="80" zoomScaleNormal="80" zoomScaleSheetLayoutView="30" zoomScalePageLayoutView="55" workbookViewId="0">
      <selection activeCell="F3" sqref="F3"/>
    </sheetView>
  </sheetViews>
  <sheetFormatPr defaultColWidth="0" defaultRowHeight="12.75" zeroHeight="1"/>
  <cols>
    <col min="1" max="1" width="58.140625" style="2" customWidth="1"/>
    <col min="2" max="3" width="14.28515625" style="1" customWidth="1"/>
    <col min="4" max="4" width="13.140625" style="1" customWidth="1"/>
    <col min="5" max="5" width="15.28515625" style="1" customWidth="1"/>
    <col min="6" max="16" width="14.28515625" style="1" customWidth="1"/>
    <col min="17" max="17" width="0.7109375" style="1" customWidth="1"/>
    <col min="18" max="30" width="0" style="1" hidden="1" customWidth="1"/>
    <col min="31" max="16384" width="9.140625" style="1" hidden="1"/>
  </cols>
  <sheetData>
    <row r="1" spans="1:17" ht="21.75" customHeight="1">
      <c r="A1" s="103" t="s">
        <v>43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5"/>
      <c r="Q1" s="5"/>
    </row>
    <row r="2" spans="1:17" ht="60" customHeight="1">
      <c r="A2" s="13" t="s">
        <v>31</v>
      </c>
      <c r="B2" s="14"/>
      <c r="C2" s="17"/>
      <c r="D2" s="84" t="s">
        <v>73</v>
      </c>
      <c r="E2" s="85"/>
      <c r="F2" s="86"/>
      <c r="G2" s="87"/>
      <c r="H2" s="14"/>
      <c r="I2" s="15" t="s">
        <v>69</v>
      </c>
      <c r="J2" s="15" t="s">
        <v>70</v>
      </c>
      <c r="K2" s="15"/>
      <c r="L2" s="15" t="s">
        <v>71</v>
      </c>
      <c r="M2" s="15" t="s">
        <v>72</v>
      </c>
      <c r="N2" s="15"/>
      <c r="O2" s="16"/>
      <c r="P2" s="17"/>
      <c r="Q2" s="5"/>
    </row>
    <row r="3" spans="1:17" s="3" customFormat="1" ht="81.599999999999994" customHeight="1">
      <c r="A3" s="61"/>
      <c r="B3" s="20" t="str">
        <f>'City Hosted Cost Worksheet'!B3</f>
        <v>1. General Ledger and Financial Reporting</v>
      </c>
      <c r="C3" s="20" t="str">
        <f>'City Hosted Cost Worksheet'!C3</f>
        <v>2. Budgeting</v>
      </c>
      <c r="D3" s="20" t="str">
        <f>'City Hosted Cost Worksheet'!D3</f>
        <v>3. Purchasing</v>
      </c>
      <c r="E3" s="20" t="str">
        <f>'City Hosted Cost Worksheet'!E3</f>
        <v>4. Accounts Payable</v>
      </c>
      <c r="F3" s="20" t="str">
        <f>'City Hosted Cost Worksheet'!F3</f>
        <v>5. Accounts Receivable, Cash Receipts</v>
      </c>
      <c r="G3" s="20" t="str">
        <f>'City Hosted Cost Worksheet'!G3</f>
        <v>6. Project Accounting and Grant Management</v>
      </c>
      <c r="H3" s="20" t="str">
        <f>'City Hosted Cost Worksheet'!H3</f>
        <v>7. Fixed Assets and Inventory</v>
      </c>
      <c r="I3" s="20" t="str">
        <f>'City Hosted Cost Worksheet'!I3</f>
        <v>8. Timekeeping and Scheduling</v>
      </c>
      <c r="J3" s="20" t="str">
        <f>'City Hosted Cost Worksheet'!J3</f>
        <v>9. Payroll</v>
      </c>
      <c r="K3" s="68" t="s">
        <v>100</v>
      </c>
      <c r="L3" s="20" t="str">
        <f>'City Hosted Cost Worksheet'!L3</f>
        <v>11. Applicant Tracking and Onboarding</v>
      </c>
      <c r="M3" s="20" t="str">
        <f>'City Hosted Cost Worksheet'!M3</f>
        <v>12. Human Resources</v>
      </c>
      <c r="N3" s="68" t="s">
        <v>105</v>
      </c>
      <c r="O3" s="20" t="str">
        <f>'City Hosted Cost Worksheet'!O3</f>
        <v>14.License and Permits</v>
      </c>
      <c r="P3" s="20" t="s">
        <v>0</v>
      </c>
      <c r="Q3" s="5"/>
    </row>
    <row r="4" spans="1:17" ht="15.75">
      <c r="A4" s="33" t="s">
        <v>41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5">
        <f t="shared" ref="P4:P16" si="0">SUM(B4:O4)</f>
        <v>0</v>
      </c>
      <c r="Q4" s="5"/>
    </row>
    <row r="5" spans="1:17" ht="15.75">
      <c r="A5" s="33" t="s">
        <v>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5">
        <f t="shared" si="0"/>
        <v>0</v>
      </c>
      <c r="Q5" s="5"/>
    </row>
    <row r="6" spans="1:17" ht="15.75">
      <c r="A6" s="33" t="s">
        <v>55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5">
        <f t="shared" si="0"/>
        <v>0</v>
      </c>
      <c r="Q6" s="5"/>
    </row>
    <row r="7" spans="1:17" ht="15.75">
      <c r="A7" s="33" t="s">
        <v>54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5">
        <f t="shared" si="0"/>
        <v>0</v>
      </c>
      <c r="Q7" s="5"/>
    </row>
    <row r="8" spans="1:17" ht="25.15" customHeight="1">
      <c r="A8" s="33" t="s">
        <v>34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5">
        <f t="shared" si="0"/>
        <v>0</v>
      </c>
      <c r="Q8" s="5"/>
    </row>
    <row r="9" spans="1:17" ht="15.75">
      <c r="A9" s="33" t="s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5">
        <f t="shared" si="0"/>
        <v>0</v>
      </c>
      <c r="Q9" s="5"/>
    </row>
    <row r="10" spans="1:17" ht="15.75">
      <c r="A10" s="33" t="s">
        <v>4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5">
        <f t="shared" si="0"/>
        <v>0</v>
      </c>
      <c r="Q10" s="5"/>
    </row>
    <row r="11" spans="1:17" ht="15.75">
      <c r="A11" s="33" t="s">
        <v>33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5">
        <f t="shared" si="0"/>
        <v>0</v>
      </c>
      <c r="Q11" s="5"/>
    </row>
    <row r="12" spans="1:17" ht="15.75">
      <c r="A12" s="33" t="s">
        <v>63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>
        <f t="shared" si="0"/>
        <v>0</v>
      </c>
      <c r="Q12" s="5"/>
    </row>
    <row r="13" spans="1:17" ht="15.75">
      <c r="A13" s="33" t="s">
        <v>64</v>
      </c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>
        <f t="shared" si="0"/>
        <v>0</v>
      </c>
      <c r="Q13" s="5"/>
    </row>
    <row r="14" spans="1:17" ht="15.75">
      <c r="A14" s="33" t="s">
        <v>5</v>
      </c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5">
        <f t="shared" si="0"/>
        <v>0</v>
      </c>
      <c r="Q14" s="5"/>
    </row>
    <row r="15" spans="1:17" ht="15.75">
      <c r="A15" s="34" t="s">
        <v>51</v>
      </c>
      <c r="B15" s="25">
        <f t="shared" ref="B15:O15" si="1">SUM(B4:B14)</f>
        <v>0</v>
      </c>
      <c r="C15" s="25">
        <f t="shared" si="1"/>
        <v>0</v>
      </c>
      <c r="D15" s="25">
        <f t="shared" si="1"/>
        <v>0</v>
      </c>
      <c r="E15" s="25">
        <f t="shared" si="1"/>
        <v>0</v>
      </c>
      <c r="F15" s="25">
        <f t="shared" si="1"/>
        <v>0</v>
      </c>
      <c r="G15" s="25">
        <f t="shared" si="1"/>
        <v>0</v>
      </c>
      <c r="H15" s="25">
        <f t="shared" si="1"/>
        <v>0</v>
      </c>
      <c r="I15" s="25">
        <f t="shared" si="1"/>
        <v>0</v>
      </c>
      <c r="J15" s="25">
        <f t="shared" si="1"/>
        <v>0</v>
      </c>
      <c r="K15" s="25"/>
      <c r="L15" s="25">
        <f t="shared" si="1"/>
        <v>0</v>
      </c>
      <c r="M15" s="25">
        <f t="shared" si="1"/>
        <v>0</v>
      </c>
      <c r="N15" s="25"/>
      <c r="O15" s="25">
        <f t="shared" si="1"/>
        <v>0</v>
      </c>
      <c r="P15" s="25">
        <f t="shared" si="0"/>
        <v>0</v>
      </c>
      <c r="Q15" s="5"/>
    </row>
    <row r="16" spans="1:17" ht="33" customHeight="1">
      <c r="A16" s="34" t="s">
        <v>52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5">
        <f t="shared" si="0"/>
        <v>0</v>
      </c>
      <c r="Q16" s="5"/>
    </row>
    <row r="17" spans="1:17" ht="42" customHeight="1">
      <c r="A17" s="35" t="s">
        <v>56</v>
      </c>
      <c r="B17" s="25">
        <f>B15-B16</f>
        <v>0</v>
      </c>
      <c r="C17" s="25">
        <f t="shared" ref="C17:O17" si="2">C15-C16</f>
        <v>0</v>
      </c>
      <c r="D17" s="25">
        <f t="shared" si="2"/>
        <v>0</v>
      </c>
      <c r="E17" s="25">
        <f t="shared" si="2"/>
        <v>0</v>
      </c>
      <c r="F17" s="25">
        <f t="shared" si="2"/>
        <v>0</v>
      </c>
      <c r="G17" s="25">
        <f t="shared" si="2"/>
        <v>0</v>
      </c>
      <c r="H17" s="25">
        <f>H15-H16</f>
        <v>0</v>
      </c>
      <c r="I17" s="25">
        <f t="shared" si="2"/>
        <v>0</v>
      </c>
      <c r="J17" s="25">
        <f t="shared" si="2"/>
        <v>0</v>
      </c>
      <c r="K17" s="25"/>
      <c r="L17" s="25">
        <f t="shared" si="2"/>
        <v>0</v>
      </c>
      <c r="M17" s="25">
        <f t="shared" si="2"/>
        <v>0</v>
      </c>
      <c r="N17" s="25"/>
      <c r="O17" s="25">
        <f t="shared" si="2"/>
        <v>0</v>
      </c>
      <c r="P17" s="25">
        <f>P15-P16</f>
        <v>0</v>
      </c>
      <c r="Q17" s="5"/>
    </row>
    <row r="18" spans="1:17" ht="17.45" customHeight="1">
      <c r="A18" s="35" t="s">
        <v>62</v>
      </c>
      <c r="B18" s="108"/>
      <c r="C18" s="108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5"/>
    </row>
    <row r="19" spans="1:17" ht="30.75" customHeight="1">
      <c r="A19" s="36" t="s">
        <v>78</v>
      </c>
      <c r="B19" s="101"/>
      <c r="C19" s="102"/>
      <c r="D19" s="28"/>
      <c r="E19" s="69" t="s">
        <v>76</v>
      </c>
      <c r="F19" s="70"/>
      <c r="G19" s="70"/>
      <c r="H19" s="70"/>
      <c r="I19" s="71"/>
      <c r="J19" s="29"/>
      <c r="K19" s="29"/>
      <c r="L19" s="29"/>
      <c r="M19" s="29"/>
      <c r="N19" s="29"/>
      <c r="O19" s="29"/>
      <c r="P19" s="30"/>
    </row>
    <row r="20" spans="1:17" ht="58.9" customHeight="1">
      <c r="A20" s="109" t="s">
        <v>42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5"/>
    </row>
    <row r="21" spans="1:17" s="3" customFormat="1" ht="78" customHeight="1">
      <c r="A21" s="19" t="s">
        <v>61</v>
      </c>
      <c r="B21" s="20" t="str">
        <f t="shared" ref="B21:O21" si="3">B3</f>
        <v>1. General Ledger and Financial Reporting</v>
      </c>
      <c r="C21" s="20" t="str">
        <f t="shared" si="3"/>
        <v>2. Budgeting</v>
      </c>
      <c r="D21" s="20" t="str">
        <f t="shared" si="3"/>
        <v>3. Purchasing</v>
      </c>
      <c r="E21" s="20" t="str">
        <f t="shared" si="3"/>
        <v>4. Accounts Payable</v>
      </c>
      <c r="F21" s="20" t="str">
        <f t="shared" si="3"/>
        <v>5. Accounts Receivable, Cash Receipts</v>
      </c>
      <c r="G21" s="20" t="str">
        <f t="shared" si="3"/>
        <v>6. Project Accounting and Grant Management</v>
      </c>
      <c r="H21" s="20" t="str">
        <f t="shared" si="3"/>
        <v>7. Fixed Assets and Inventory</v>
      </c>
      <c r="I21" s="20" t="str">
        <f t="shared" si="3"/>
        <v>8. Timekeeping and Scheduling</v>
      </c>
      <c r="J21" s="20" t="str">
        <f t="shared" si="3"/>
        <v>9. Payroll</v>
      </c>
      <c r="K21" s="68" t="str">
        <f>K3</f>
        <v>10. Utility Billing and Collection</v>
      </c>
      <c r="L21" s="20" t="str">
        <f t="shared" si="3"/>
        <v>11. Applicant Tracking and Onboarding</v>
      </c>
      <c r="M21" s="20" t="str">
        <f t="shared" si="3"/>
        <v>12. Human Resources</v>
      </c>
      <c r="N21" s="68" t="str">
        <f>N3</f>
        <v>13. Risk Management</v>
      </c>
      <c r="O21" s="20" t="str">
        <f t="shared" si="3"/>
        <v>14.License and Permits</v>
      </c>
      <c r="P21" s="20" t="s">
        <v>0</v>
      </c>
      <c r="Q21" s="5"/>
    </row>
    <row r="22" spans="1:17" ht="15.75">
      <c r="A22" s="37" t="s">
        <v>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5">
        <f>SUM(B22:O22)</f>
        <v>0</v>
      </c>
      <c r="Q22" s="5"/>
    </row>
    <row r="23" spans="1:17" ht="25.5">
      <c r="A23" s="37" t="s">
        <v>35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5">
        <f>SUM(B23:O23)</f>
        <v>0</v>
      </c>
      <c r="Q23" s="5"/>
    </row>
    <row r="24" spans="1:17" ht="15.75">
      <c r="A24" s="37" t="s">
        <v>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5">
        <f>SUM(B24:O24)</f>
        <v>0</v>
      </c>
      <c r="Q24" s="5"/>
    </row>
    <row r="25" spans="1:17" ht="15.75">
      <c r="A25" s="35" t="s">
        <v>18</v>
      </c>
      <c r="B25" s="25">
        <f t="shared" ref="B25:O25" si="4">SUM(B22:B24)</f>
        <v>0</v>
      </c>
      <c r="C25" s="25">
        <f t="shared" si="4"/>
        <v>0</v>
      </c>
      <c r="D25" s="25">
        <f t="shared" si="4"/>
        <v>0</v>
      </c>
      <c r="E25" s="25">
        <f t="shared" si="4"/>
        <v>0</v>
      </c>
      <c r="F25" s="25">
        <f t="shared" si="4"/>
        <v>0</v>
      </c>
      <c r="G25" s="25">
        <f t="shared" si="4"/>
        <v>0</v>
      </c>
      <c r="H25" s="25">
        <f t="shared" si="4"/>
        <v>0</v>
      </c>
      <c r="I25" s="25">
        <f t="shared" si="4"/>
        <v>0</v>
      </c>
      <c r="J25" s="25">
        <f t="shared" si="4"/>
        <v>0</v>
      </c>
      <c r="K25" s="25"/>
      <c r="L25" s="25">
        <f t="shared" si="4"/>
        <v>0</v>
      </c>
      <c r="M25" s="25">
        <f t="shared" si="4"/>
        <v>0</v>
      </c>
      <c r="N25" s="25"/>
      <c r="O25" s="25">
        <f t="shared" si="4"/>
        <v>0</v>
      </c>
      <c r="P25" s="25">
        <f>SUM(B25:O25)</f>
        <v>0</v>
      </c>
      <c r="Q25" s="5"/>
    </row>
    <row r="26" spans="1:17" ht="15.75">
      <c r="A26" s="110"/>
      <c r="B26" s="110"/>
      <c r="C26" s="110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5"/>
    </row>
    <row r="27" spans="1:17" ht="61.5" customHeight="1">
      <c r="A27" s="42" t="s">
        <v>8</v>
      </c>
      <c r="B27" s="37" t="s">
        <v>14</v>
      </c>
      <c r="C27" s="37" t="s">
        <v>15</v>
      </c>
      <c r="D27" s="43"/>
      <c r="E27" s="42" t="s">
        <v>8</v>
      </c>
      <c r="F27" s="37" t="s">
        <v>14</v>
      </c>
      <c r="G27" s="37" t="s">
        <v>15</v>
      </c>
      <c r="H27" s="43"/>
      <c r="I27" s="43"/>
      <c r="J27" s="43"/>
      <c r="K27" s="43"/>
      <c r="L27" s="43"/>
      <c r="M27" s="43"/>
      <c r="N27" s="43"/>
      <c r="O27" s="43"/>
      <c r="P27" s="44"/>
      <c r="Q27" s="5"/>
    </row>
    <row r="28" spans="1:17" ht="24.75" customHeight="1">
      <c r="A28" s="37" t="s">
        <v>81</v>
      </c>
      <c r="B28" s="40"/>
      <c r="C28" s="41">
        <f>P25</f>
        <v>0</v>
      </c>
      <c r="D28" s="43"/>
      <c r="E28" s="37" t="s">
        <v>21</v>
      </c>
      <c r="F28" s="32"/>
      <c r="G28" s="27"/>
      <c r="H28" s="43"/>
      <c r="I28" s="43"/>
      <c r="J28" s="43"/>
      <c r="K28" s="43"/>
      <c r="L28" s="43"/>
      <c r="M28" s="43"/>
      <c r="N28" s="43"/>
      <c r="O28" s="43"/>
      <c r="P28" s="44"/>
      <c r="Q28" s="5"/>
    </row>
    <row r="29" spans="1:17" ht="15.75">
      <c r="A29" s="37" t="s">
        <v>10</v>
      </c>
      <c r="B29" s="27"/>
      <c r="C29" s="27"/>
      <c r="D29" s="43"/>
      <c r="E29" s="37" t="s">
        <v>22</v>
      </c>
      <c r="F29" s="27"/>
      <c r="G29" s="27"/>
      <c r="H29" s="43"/>
      <c r="I29" s="43"/>
      <c r="J29" s="43"/>
      <c r="K29" s="43"/>
      <c r="L29" s="43"/>
      <c r="M29" s="43"/>
      <c r="N29" s="43"/>
      <c r="O29" s="43"/>
      <c r="P29" s="44"/>
      <c r="Q29" s="5"/>
    </row>
    <row r="30" spans="1:17" ht="24.75" customHeight="1">
      <c r="A30" s="37" t="s">
        <v>11</v>
      </c>
      <c r="B30" s="32"/>
      <c r="C30" s="27"/>
      <c r="D30" s="43"/>
      <c r="E30" s="37" t="s">
        <v>23</v>
      </c>
      <c r="F30" s="32"/>
      <c r="G30" s="27"/>
      <c r="H30" s="43"/>
      <c r="I30" s="43"/>
      <c r="J30" s="43"/>
      <c r="K30" s="43"/>
      <c r="L30" s="43"/>
      <c r="M30" s="43"/>
      <c r="N30" s="43"/>
      <c r="O30" s="43"/>
      <c r="P30" s="44"/>
      <c r="Q30" s="5"/>
    </row>
    <row r="31" spans="1:17" ht="15.75">
      <c r="A31" s="37" t="s">
        <v>12</v>
      </c>
      <c r="B31" s="27"/>
      <c r="C31" s="27"/>
      <c r="D31" s="43"/>
      <c r="E31" s="37" t="s">
        <v>24</v>
      </c>
      <c r="F31" s="27"/>
      <c r="G31" s="27"/>
      <c r="H31" s="43"/>
      <c r="I31" s="43"/>
      <c r="J31" s="43"/>
      <c r="K31" s="43"/>
      <c r="L31" s="43"/>
      <c r="M31" s="43"/>
      <c r="N31" s="43"/>
      <c r="O31" s="43"/>
      <c r="P31" s="44"/>
      <c r="Q31" s="5"/>
    </row>
    <row r="32" spans="1:17" ht="15.75">
      <c r="A32" s="37" t="s">
        <v>13</v>
      </c>
      <c r="B32" s="27"/>
      <c r="C32" s="27"/>
      <c r="D32" s="43"/>
      <c r="E32" s="37" t="s">
        <v>25</v>
      </c>
      <c r="F32" s="27"/>
      <c r="G32" s="27"/>
      <c r="H32" s="43"/>
      <c r="I32" s="43"/>
      <c r="J32" s="43"/>
      <c r="K32" s="43"/>
      <c r="L32" s="43"/>
      <c r="M32" s="43"/>
      <c r="N32" s="43"/>
      <c r="O32" s="43"/>
      <c r="P32" s="44"/>
      <c r="Q32" s="5"/>
    </row>
    <row r="33" spans="1:17" ht="29.45" customHeight="1">
      <c r="A33" s="35" t="s">
        <v>50</v>
      </c>
      <c r="B33" s="97">
        <f>SUM(C28:C32)+SUM(G28:G32)</f>
        <v>0</v>
      </c>
      <c r="C33" s="97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5"/>
    </row>
    <row r="34" spans="1:17" ht="44.45" customHeight="1">
      <c r="A34" s="109" t="s">
        <v>30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5"/>
    </row>
    <row r="35" spans="1:17" s="3" customFormat="1" ht="83.45" customHeight="1">
      <c r="A35" s="19" t="s">
        <v>61</v>
      </c>
      <c r="B35" s="20" t="str">
        <f t="shared" ref="B35:O35" si="5">B21</f>
        <v>1. General Ledger and Financial Reporting</v>
      </c>
      <c r="C35" s="20" t="str">
        <f t="shared" si="5"/>
        <v>2. Budgeting</v>
      </c>
      <c r="D35" s="20" t="str">
        <f t="shared" si="5"/>
        <v>3. Purchasing</v>
      </c>
      <c r="E35" s="20" t="str">
        <f t="shared" si="5"/>
        <v>4. Accounts Payable</v>
      </c>
      <c r="F35" s="20" t="str">
        <f t="shared" si="5"/>
        <v>5. Accounts Receivable, Cash Receipts</v>
      </c>
      <c r="G35" s="20" t="str">
        <f t="shared" si="5"/>
        <v>6. Project Accounting and Grant Management</v>
      </c>
      <c r="H35" s="20" t="str">
        <f t="shared" si="5"/>
        <v>7. Fixed Assets and Inventory</v>
      </c>
      <c r="I35" s="20" t="str">
        <f t="shared" si="5"/>
        <v>8. Timekeeping and Scheduling</v>
      </c>
      <c r="J35" s="20" t="str">
        <f t="shared" si="5"/>
        <v>9. Payroll</v>
      </c>
      <c r="K35" s="68" t="str">
        <f>K3</f>
        <v>10. Utility Billing and Collection</v>
      </c>
      <c r="L35" s="20" t="str">
        <f t="shared" si="5"/>
        <v>11. Applicant Tracking and Onboarding</v>
      </c>
      <c r="M35" s="20" t="str">
        <f t="shared" si="5"/>
        <v>12. Human Resources</v>
      </c>
      <c r="N35" s="68" t="str">
        <f>N3</f>
        <v>13. Risk Management</v>
      </c>
      <c r="O35" s="20" t="str">
        <f t="shared" si="5"/>
        <v>14.License and Permits</v>
      </c>
      <c r="P35" s="20" t="s">
        <v>0</v>
      </c>
      <c r="Q35" s="5"/>
    </row>
    <row r="36" spans="1:17" ht="15.75">
      <c r="A36" s="37" t="s">
        <v>20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5">
        <f>SUM(B36:O36)</f>
        <v>0</v>
      </c>
      <c r="Q36" s="5"/>
    </row>
    <row r="37" spans="1:17" ht="25.5">
      <c r="A37" s="37" t="s">
        <v>60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5">
        <f>SUM(B37:O37)</f>
        <v>0</v>
      </c>
      <c r="Q37" s="5"/>
    </row>
    <row r="38" spans="1:17" ht="25.5">
      <c r="A38" s="37" t="s">
        <v>19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64"/>
      <c r="Q38" s="5"/>
    </row>
    <row r="39" spans="1:17" ht="10.15" customHeight="1">
      <c r="A39" s="138"/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40"/>
      <c r="Q39" s="5"/>
    </row>
    <row r="40" spans="1:17" ht="76.900000000000006" customHeight="1">
      <c r="A40" s="42" t="s">
        <v>53</v>
      </c>
      <c r="B40" s="37" t="s">
        <v>58</v>
      </c>
      <c r="C40" s="37" t="s">
        <v>59</v>
      </c>
      <c r="D40" s="43"/>
      <c r="E40" s="42" t="s">
        <v>53</v>
      </c>
      <c r="F40" s="37" t="s">
        <v>58</v>
      </c>
      <c r="G40" s="37" t="s">
        <v>59</v>
      </c>
      <c r="H40" s="43"/>
      <c r="I40" s="43"/>
      <c r="J40" s="43"/>
      <c r="K40" s="43"/>
      <c r="L40" s="43"/>
      <c r="M40" s="43"/>
      <c r="N40" s="43"/>
      <c r="O40" s="43"/>
      <c r="P40" s="44"/>
      <c r="Q40" s="5"/>
    </row>
    <row r="41" spans="1:17" ht="13.15" customHeight="1">
      <c r="A41" s="39" t="s">
        <v>83</v>
      </c>
      <c r="B41" s="40"/>
      <c r="C41" s="26">
        <f>P37</f>
        <v>0</v>
      </c>
      <c r="D41" s="43"/>
      <c r="E41" s="39" t="s">
        <v>21</v>
      </c>
      <c r="F41" s="32"/>
      <c r="G41" s="27"/>
      <c r="H41" s="43"/>
      <c r="I41" s="43"/>
      <c r="J41" s="43"/>
      <c r="K41" s="43"/>
      <c r="L41" s="43"/>
      <c r="M41" s="43"/>
      <c r="N41" s="43"/>
      <c r="O41" s="43"/>
      <c r="P41" s="44"/>
      <c r="Q41" s="5"/>
    </row>
    <row r="42" spans="1:17" ht="15.75">
      <c r="A42" s="39" t="s">
        <v>10</v>
      </c>
      <c r="B42" s="27"/>
      <c r="C42" s="27"/>
      <c r="D42" s="43"/>
      <c r="E42" s="39" t="s">
        <v>22</v>
      </c>
      <c r="F42" s="27"/>
      <c r="G42" s="27"/>
      <c r="H42" s="43"/>
      <c r="I42" s="43"/>
      <c r="J42" s="43"/>
      <c r="K42" s="43"/>
      <c r="L42" s="43"/>
      <c r="M42" s="43"/>
      <c r="N42" s="43"/>
      <c r="O42" s="43"/>
      <c r="P42" s="44"/>
      <c r="Q42" s="5"/>
    </row>
    <row r="43" spans="1:17" ht="12.6" customHeight="1">
      <c r="A43" s="39" t="s">
        <v>11</v>
      </c>
      <c r="B43" s="32"/>
      <c r="C43" s="27"/>
      <c r="D43" s="43"/>
      <c r="E43" s="39" t="s">
        <v>23</v>
      </c>
      <c r="F43" s="32"/>
      <c r="G43" s="27"/>
      <c r="H43" s="43"/>
      <c r="I43" s="43"/>
      <c r="J43" s="43"/>
      <c r="K43" s="43"/>
      <c r="L43" s="43"/>
      <c r="M43" s="43"/>
      <c r="N43" s="43"/>
      <c r="O43" s="43"/>
      <c r="P43" s="44"/>
      <c r="Q43" s="5"/>
    </row>
    <row r="44" spans="1:17" ht="15.75">
      <c r="A44" s="39" t="s">
        <v>12</v>
      </c>
      <c r="B44" s="27"/>
      <c r="C44" s="27"/>
      <c r="D44" s="43"/>
      <c r="E44" s="39" t="s">
        <v>24</v>
      </c>
      <c r="F44" s="27"/>
      <c r="G44" s="27"/>
      <c r="H44" s="43"/>
      <c r="I44" s="43"/>
      <c r="J44" s="43"/>
      <c r="K44" s="43"/>
      <c r="L44" s="43"/>
      <c r="M44" s="43"/>
      <c r="N44" s="43"/>
      <c r="O44" s="43"/>
      <c r="P44" s="44"/>
      <c r="Q44" s="5"/>
    </row>
    <row r="45" spans="1:17" ht="15.75">
      <c r="A45" s="39" t="s">
        <v>13</v>
      </c>
      <c r="B45" s="27"/>
      <c r="C45" s="27"/>
      <c r="D45" s="43"/>
      <c r="E45" s="39" t="s">
        <v>25</v>
      </c>
      <c r="F45" s="27"/>
      <c r="G45" s="27"/>
      <c r="H45" s="43"/>
      <c r="I45" s="43"/>
      <c r="J45" s="43"/>
      <c r="K45" s="43"/>
      <c r="L45" s="43"/>
      <c r="M45" s="43"/>
      <c r="N45" s="43"/>
      <c r="O45" s="43"/>
      <c r="P45" s="44"/>
      <c r="Q45" s="5"/>
    </row>
    <row r="46" spans="1:17" ht="29.45" customHeight="1">
      <c r="A46" s="35" t="s">
        <v>49</v>
      </c>
      <c r="B46" s="97">
        <f>SUM(C41:C45)+SUM(G41:G45)</f>
        <v>0</v>
      </c>
      <c r="C46" s="97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3"/>
      <c r="Q46" s="5"/>
    </row>
    <row r="47" spans="1:17" ht="47.45" customHeight="1">
      <c r="A47" s="109" t="s">
        <v>45</v>
      </c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5"/>
    </row>
    <row r="48" spans="1:17" ht="43.9" customHeight="1">
      <c r="A48" s="65" t="s">
        <v>80</v>
      </c>
      <c r="B48" s="97">
        <f>P17</f>
        <v>0</v>
      </c>
      <c r="C48" s="9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98"/>
      <c r="Q48" s="5"/>
    </row>
    <row r="49" spans="1:17" ht="25.5">
      <c r="A49" s="66" t="s">
        <v>66</v>
      </c>
      <c r="B49" s="97">
        <f>B33</f>
        <v>0</v>
      </c>
      <c r="C49" s="97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99"/>
      <c r="Q49" s="5"/>
    </row>
    <row r="50" spans="1:17" ht="25.5">
      <c r="A50" s="66" t="s">
        <v>67</v>
      </c>
      <c r="B50" s="97">
        <f>B46</f>
        <v>0</v>
      </c>
      <c r="C50" s="97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99"/>
      <c r="Q50" s="5"/>
    </row>
    <row r="51" spans="1:17" ht="31.9" customHeight="1">
      <c r="A51" s="66" t="s">
        <v>68</v>
      </c>
      <c r="B51" s="97">
        <f>B18</f>
        <v>0</v>
      </c>
      <c r="C51" s="97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99"/>
      <c r="Q51" s="5"/>
    </row>
    <row r="52" spans="1:17" ht="16.899999999999999" customHeight="1">
      <c r="A52" s="66" t="s">
        <v>26</v>
      </c>
      <c r="B52" s="97">
        <f>SUM(B62:B64)+B56+B57+B58+B59</f>
        <v>0</v>
      </c>
      <c r="C52" s="97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99"/>
      <c r="Q52" s="5"/>
    </row>
    <row r="53" spans="1:17" ht="33" customHeight="1">
      <c r="A53" s="49" t="s">
        <v>45</v>
      </c>
      <c r="B53" s="97">
        <f>SUM(B48:C52)</f>
        <v>0</v>
      </c>
      <c r="C53" s="97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100"/>
      <c r="Q53" s="5"/>
    </row>
    <row r="54" spans="1:17" ht="32.450000000000003" customHeight="1">
      <c r="A54" s="135" t="str">
        <f>'Vendor Hosted Cost Worksheet'!A56:P56</f>
        <v>Other Costs (if applicable; please specify the nature of these costs, and whether such costs are presented as optional, included at no cost/bundled, etc.)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7"/>
      <c r="Q54" s="5"/>
    </row>
    <row r="55" spans="1:17" ht="20.25">
      <c r="A55" s="20"/>
      <c r="B55" s="51" t="s">
        <v>28</v>
      </c>
      <c r="C55" s="106" t="s">
        <v>29</v>
      </c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52"/>
      <c r="Q55" s="5"/>
    </row>
    <row r="56" spans="1:17" ht="30" customHeight="1">
      <c r="A56" s="42" t="s">
        <v>88</v>
      </c>
      <c r="B56" s="54"/>
      <c r="C56" s="95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53"/>
      <c r="Q56" s="5"/>
    </row>
    <row r="57" spans="1:17" ht="28.15" customHeight="1">
      <c r="A57" s="42" t="s">
        <v>89</v>
      </c>
      <c r="B57" s="54"/>
      <c r="C57" s="95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53"/>
      <c r="Q57" s="5"/>
    </row>
    <row r="58" spans="1:17" ht="20.25">
      <c r="A58" s="42" t="s">
        <v>85</v>
      </c>
      <c r="B58" s="54"/>
      <c r="C58" s="55"/>
      <c r="D58" s="56"/>
      <c r="E58" s="56"/>
      <c r="F58" s="56"/>
      <c r="G58" s="56"/>
      <c r="H58" s="56"/>
      <c r="I58" s="56"/>
      <c r="J58" s="56"/>
      <c r="K58" s="67"/>
      <c r="L58" s="56"/>
      <c r="M58" s="56"/>
      <c r="N58" s="67"/>
      <c r="O58" s="56"/>
      <c r="P58" s="53"/>
      <c r="Q58" s="5"/>
    </row>
    <row r="59" spans="1:17" ht="25.5">
      <c r="A59" s="42" t="s">
        <v>86</v>
      </c>
      <c r="B59" s="54"/>
      <c r="C59" s="55"/>
      <c r="D59" s="56"/>
      <c r="E59" s="56"/>
      <c r="F59" s="56"/>
      <c r="G59" s="56"/>
      <c r="H59" s="56"/>
      <c r="I59" s="56"/>
      <c r="J59" s="56"/>
      <c r="K59" s="67"/>
      <c r="L59" s="56"/>
      <c r="M59" s="56"/>
      <c r="N59" s="67"/>
      <c r="O59" s="56"/>
      <c r="P59" s="53"/>
      <c r="Q59" s="5"/>
    </row>
    <row r="60" spans="1:17" ht="20.2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"/>
    </row>
    <row r="61" spans="1:17" ht="20.25">
      <c r="A61" s="20" t="s">
        <v>84</v>
      </c>
      <c r="B61" s="51" t="s">
        <v>28</v>
      </c>
      <c r="C61" s="106" t="s">
        <v>29</v>
      </c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53"/>
      <c r="Q61" s="5"/>
    </row>
    <row r="62" spans="1:17" ht="15.75">
      <c r="A62" s="57"/>
      <c r="B62" s="54"/>
      <c r="C62" s="95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4"/>
      <c r="Q62" s="5"/>
    </row>
    <row r="63" spans="1:17" ht="15.75">
      <c r="A63" s="57"/>
      <c r="B63" s="54"/>
      <c r="C63" s="95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4"/>
      <c r="Q63" s="5"/>
    </row>
    <row r="64" spans="1:17" ht="15.75">
      <c r="A64" s="57"/>
      <c r="B64" s="54"/>
      <c r="C64" s="95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4"/>
      <c r="Q64" s="5"/>
    </row>
    <row r="65" spans="1:17" customFormat="1" ht="15.75">
      <c r="A65" s="72" t="s">
        <v>27</v>
      </c>
      <c r="B65" s="73"/>
      <c r="C65" s="74"/>
      <c r="D65" s="75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7"/>
      <c r="Q65" s="5"/>
    </row>
    <row r="66" spans="1:17" ht="15.75">
      <c r="A66" s="37" t="s">
        <v>16</v>
      </c>
      <c r="B66" s="58"/>
      <c r="C66" s="22"/>
      <c r="D66" s="78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80"/>
      <c r="Q66" s="5"/>
    </row>
    <row r="67" spans="1:17" ht="15.75">
      <c r="A67" s="37" t="s">
        <v>17</v>
      </c>
      <c r="B67" s="22"/>
      <c r="C67" s="22"/>
      <c r="D67" s="81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3"/>
      <c r="Q67" s="5"/>
    </row>
    <row r="68" spans="1:17" hidden="1">
      <c r="A68" s="1"/>
    </row>
    <row r="69" spans="1:17" hidden="1">
      <c r="A69" s="1"/>
    </row>
    <row r="70" spans="1:17" hidden="1">
      <c r="A70" s="1"/>
    </row>
    <row r="71" spans="1:17" hidden="1">
      <c r="A71" s="1"/>
    </row>
    <row r="72" spans="1:17" hidden="1">
      <c r="A72" s="1"/>
    </row>
    <row r="73" spans="1:17" hidden="1">
      <c r="A73" s="1"/>
    </row>
    <row r="74" spans="1:17" hidden="1">
      <c r="A74" s="1"/>
    </row>
    <row r="75" spans="1:17" hidden="1">
      <c r="A75" s="1"/>
    </row>
    <row r="76" spans="1:17" hidden="1">
      <c r="A76" s="1"/>
    </row>
    <row r="77" spans="1:17" hidden="1">
      <c r="A77" s="1"/>
    </row>
    <row r="78" spans="1:17" hidden="1">
      <c r="A78" s="1"/>
    </row>
    <row r="79" spans="1:17" hidden="1">
      <c r="A79" s="1"/>
    </row>
    <row r="80" spans="1:17" hidden="1">
      <c r="A80" s="1"/>
    </row>
    <row r="81" spans="1:1" hidden="1">
      <c r="A81" s="1"/>
    </row>
    <row r="82" spans="1:1" hidden="1">
      <c r="A82" s="1"/>
    </row>
    <row r="83" spans="1:1" hidden="1">
      <c r="A83" s="1"/>
    </row>
    <row r="84" spans="1:1" hidden="1">
      <c r="A84" s="1"/>
    </row>
    <row r="85" spans="1:1" hidden="1">
      <c r="A85" s="1"/>
    </row>
    <row r="86" spans="1:1" hidden="1">
      <c r="A86" s="1"/>
    </row>
    <row r="87" spans="1:1" hidden="1">
      <c r="A87" s="1"/>
    </row>
    <row r="88" spans="1:1" hidden="1">
      <c r="A88" s="1"/>
    </row>
    <row r="89" spans="1:1" hidden="1">
      <c r="A89" s="1"/>
    </row>
    <row r="90" spans="1:1" hidden="1">
      <c r="A90" s="1"/>
    </row>
    <row r="91" spans="1:1" hidden="1">
      <c r="A91" s="1"/>
    </row>
    <row r="92" spans="1:1" hidden="1">
      <c r="A92" s="1"/>
    </row>
    <row r="93" spans="1:1" hidden="1">
      <c r="A93" s="1"/>
    </row>
    <row r="94" spans="1:1" hidden="1">
      <c r="A94" s="1"/>
    </row>
    <row r="95" spans="1:1" hidden="1">
      <c r="A95" s="1"/>
    </row>
    <row r="96" spans="1:1" hidden="1">
      <c r="A96" s="1"/>
    </row>
    <row r="97" spans="1:1" hidden="1">
      <c r="A97" s="1"/>
    </row>
    <row r="98" spans="1:1" hidden="1">
      <c r="A98" s="1"/>
    </row>
    <row r="99" spans="1:1" hidden="1">
      <c r="A99" s="1"/>
    </row>
    <row r="100" spans="1:1" hidden="1">
      <c r="A100" s="1"/>
    </row>
    <row r="101" spans="1:1" hidden="1">
      <c r="A101" s="1"/>
    </row>
    <row r="102" spans="1:1" hidden="1">
      <c r="A102" s="1"/>
    </row>
    <row r="103" spans="1:1" hidden="1">
      <c r="A103" s="1"/>
    </row>
    <row r="104" spans="1:1" hidden="1">
      <c r="A104" s="1"/>
    </row>
    <row r="105" spans="1:1" hidden="1">
      <c r="A105" s="1"/>
    </row>
    <row r="106" spans="1:1" hidden="1">
      <c r="A106" s="1"/>
    </row>
    <row r="107" spans="1:1" hidden="1">
      <c r="A107" s="1"/>
    </row>
    <row r="108" spans="1:1" hidden="1">
      <c r="A108" s="1"/>
    </row>
    <row r="109" spans="1:1" hidden="1">
      <c r="A109" s="1"/>
    </row>
    <row r="110" spans="1:1" hidden="1">
      <c r="A110" s="1"/>
    </row>
    <row r="111" spans="1:1" hidden="1">
      <c r="A111" s="1"/>
    </row>
    <row r="112" spans="1:1" hidden="1">
      <c r="A112" s="1"/>
    </row>
    <row r="113" spans="1:1" hidden="1">
      <c r="A113" s="1"/>
    </row>
    <row r="114" spans="1:1" hidden="1">
      <c r="A114" s="1"/>
    </row>
    <row r="115" spans="1:1" hidden="1">
      <c r="A115" s="1"/>
    </row>
    <row r="116" spans="1:1" hidden="1"/>
    <row r="117" spans="1:1" hidden="1"/>
    <row r="118" spans="1:1" hidden="1"/>
    <row r="119" spans="1:1" hidden="1"/>
    <row r="120" spans="1:1" hidden="1"/>
    <row r="121" spans="1:1" hidden="1"/>
    <row r="122" spans="1:1" hidden="1"/>
    <row r="123" spans="1:1" hidden="1"/>
    <row r="124" spans="1:1" hidden="1"/>
    <row r="125" spans="1:1" hidden="1"/>
    <row r="126" spans="1:1" hidden="1">
      <c r="A126" s="1"/>
    </row>
    <row r="127" spans="1:1" hidden="1">
      <c r="A127" s="1"/>
    </row>
    <row r="128" spans="1:1" hidden="1">
      <c r="A128" s="1"/>
    </row>
    <row r="129" spans="1:1" hidden="1">
      <c r="A129" s="1"/>
    </row>
    <row r="130" spans="1:1" hidden="1">
      <c r="A130" s="1"/>
    </row>
    <row r="131" spans="1:1" hidden="1">
      <c r="A131" s="1"/>
    </row>
    <row r="132" spans="1:1" hidden="1">
      <c r="A132" s="1"/>
    </row>
    <row r="133" spans="1:1" hidden="1">
      <c r="A133" s="1"/>
    </row>
    <row r="134" spans="1:1" hidden="1">
      <c r="A134" s="1"/>
    </row>
    <row r="135" spans="1:1" hidden="1">
      <c r="A135" s="1"/>
    </row>
    <row r="136" spans="1:1" hidden="1">
      <c r="A136" s="1"/>
    </row>
    <row r="137" spans="1:1" hidden="1">
      <c r="A137" s="1"/>
    </row>
    <row r="138" spans="1:1" hidden="1">
      <c r="A138" s="1"/>
    </row>
    <row r="139" spans="1:1" hidden="1">
      <c r="A139" s="1"/>
    </row>
    <row r="140" spans="1:1" hidden="1">
      <c r="A140" s="1"/>
    </row>
    <row r="141" spans="1:1" hidden="1">
      <c r="A141" s="1"/>
    </row>
    <row r="142" spans="1:1" hidden="1">
      <c r="A142" s="1"/>
    </row>
    <row r="143" spans="1:1" hidden="1">
      <c r="A143" s="1"/>
    </row>
    <row r="144" spans="1:1" hidden="1">
      <c r="A144" s="1"/>
    </row>
    <row r="145" spans="1:1" hidden="1">
      <c r="A145" s="1"/>
    </row>
    <row r="146" spans="1:1" hidden="1">
      <c r="A146" s="1"/>
    </row>
    <row r="147" spans="1:1" hidden="1">
      <c r="A147" s="1"/>
    </row>
    <row r="148" spans="1:1" hidden="1">
      <c r="A148" s="1"/>
    </row>
    <row r="149" spans="1:1" hidden="1">
      <c r="A149" s="1"/>
    </row>
    <row r="150" spans="1:1" hidden="1">
      <c r="A150" s="1"/>
    </row>
    <row r="151" spans="1:1" hidden="1">
      <c r="A151" s="1"/>
    </row>
    <row r="152" spans="1:1" hidden="1">
      <c r="A152" s="1"/>
    </row>
    <row r="153" spans="1:1" hidden="1">
      <c r="A153" s="1"/>
    </row>
    <row r="154" spans="1:1" hidden="1">
      <c r="A154" s="1"/>
    </row>
    <row r="155" spans="1:1" hidden="1">
      <c r="A155" s="1"/>
    </row>
    <row r="156" spans="1:1" hidden="1">
      <c r="A156" s="1"/>
    </row>
    <row r="157" spans="1:1" hidden="1">
      <c r="A157" s="1"/>
    </row>
    <row r="158" spans="1:1" hidden="1">
      <c r="A158" s="1"/>
    </row>
    <row r="159" spans="1:1" hidden="1">
      <c r="A159" s="1"/>
    </row>
    <row r="160" spans="1:1" hidden="1">
      <c r="A160" s="1"/>
    </row>
    <row r="161" spans="1:1" hidden="1">
      <c r="A161" s="1"/>
    </row>
    <row r="162" spans="1:1" hidden="1">
      <c r="A162" s="1"/>
    </row>
    <row r="163" spans="1:1" hidden="1">
      <c r="A163" s="1"/>
    </row>
    <row r="164" spans="1:1" hidden="1">
      <c r="A164" s="1"/>
    </row>
    <row r="165" spans="1:1" hidden="1">
      <c r="A165" s="1"/>
    </row>
    <row r="166" spans="1:1" hidden="1">
      <c r="A166" s="1"/>
    </row>
    <row r="167" spans="1:1" hidden="1">
      <c r="A167" s="1"/>
    </row>
    <row r="168" spans="1:1" hidden="1">
      <c r="A168" s="1"/>
    </row>
    <row r="169" spans="1:1" hidden="1">
      <c r="A169" s="1"/>
    </row>
    <row r="170" spans="1:1" hidden="1">
      <c r="A170" s="1"/>
    </row>
    <row r="171" spans="1:1" hidden="1">
      <c r="A171" s="1"/>
    </row>
    <row r="172" spans="1:1" hidden="1">
      <c r="A172" s="1"/>
    </row>
    <row r="173" spans="1:1" hidden="1">
      <c r="A173" s="1"/>
    </row>
    <row r="174" spans="1:1" hidden="1">
      <c r="A174" s="1"/>
    </row>
    <row r="175" spans="1:1" hidden="1">
      <c r="A175" s="1"/>
    </row>
    <row r="176" spans="1:1" hidden="1">
      <c r="A176" s="1"/>
    </row>
    <row r="177" spans="1:1" hidden="1">
      <c r="A177" s="1"/>
    </row>
    <row r="178" spans="1:1" hidden="1">
      <c r="A178" s="1"/>
    </row>
    <row r="179" spans="1:1" hidden="1">
      <c r="A179" s="1"/>
    </row>
    <row r="180" spans="1:1" hidden="1">
      <c r="A180" s="1"/>
    </row>
    <row r="181" spans="1:1" hidden="1">
      <c r="A181" s="1"/>
    </row>
    <row r="182" spans="1:1" hidden="1">
      <c r="A182" s="1"/>
    </row>
    <row r="183" spans="1:1" hidden="1">
      <c r="A183" s="1"/>
    </row>
    <row r="184" spans="1:1" hidden="1">
      <c r="A184" s="1"/>
    </row>
    <row r="185" spans="1:1" hidden="1">
      <c r="A185" s="1"/>
    </row>
    <row r="186" spans="1:1" hidden="1">
      <c r="A186" s="1"/>
    </row>
    <row r="187" spans="1:1" hidden="1">
      <c r="A187" s="1"/>
    </row>
    <row r="188" spans="1:1" hidden="1">
      <c r="A188" s="1"/>
    </row>
    <row r="189" spans="1:1" hidden="1">
      <c r="A189" s="1"/>
    </row>
    <row r="190" spans="1:1" hidden="1">
      <c r="A190" s="1"/>
    </row>
    <row r="191" spans="1:1" hidden="1">
      <c r="A191" s="1"/>
    </row>
    <row r="192" spans="1:1" hidden="1">
      <c r="A192" s="1"/>
    </row>
    <row r="193" spans="1:1" hidden="1">
      <c r="A193" s="1"/>
    </row>
    <row r="194" spans="1:1" hidden="1">
      <c r="A194" s="1"/>
    </row>
    <row r="195" spans="1:1" hidden="1">
      <c r="A195" s="1"/>
    </row>
    <row r="196" spans="1:1" hidden="1">
      <c r="A196" s="1"/>
    </row>
    <row r="197" spans="1:1" hidden="1">
      <c r="A197" s="1"/>
    </row>
    <row r="198" spans="1:1" hidden="1">
      <c r="A198" s="1"/>
    </row>
    <row r="199" spans="1:1" hidden="1">
      <c r="A199" s="1"/>
    </row>
    <row r="200" spans="1:1" hidden="1">
      <c r="A200" s="1"/>
    </row>
    <row r="201" spans="1:1" hidden="1">
      <c r="A201" s="1"/>
    </row>
    <row r="202" spans="1:1" hidden="1">
      <c r="A202" s="1"/>
    </row>
    <row r="203" spans="1:1" hidden="1">
      <c r="A203" s="1"/>
    </row>
    <row r="204" spans="1:1" hidden="1">
      <c r="A204" s="1"/>
    </row>
    <row r="205" spans="1:1" hidden="1">
      <c r="A205" s="1"/>
    </row>
    <row r="206" spans="1:1" hidden="1">
      <c r="A206" s="1"/>
    </row>
    <row r="207" spans="1:1" hidden="1">
      <c r="A207" s="1"/>
    </row>
    <row r="208" spans="1:1" hidden="1">
      <c r="A208" s="1"/>
    </row>
    <row r="209" spans="1:1" hidden="1">
      <c r="A209" s="1"/>
    </row>
    <row r="210" spans="1:1" hidden="1">
      <c r="A210" s="1"/>
    </row>
    <row r="211" spans="1:1" hidden="1">
      <c r="A211" s="1"/>
    </row>
    <row r="212" spans="1:1" hidden="1">
      <c r="A212" s="1"/>
    </row>
    <row r="213" spans="1:1" hidden="1">
      <c r="A213" s="1"/>
    </row>
    <row r="214" spans="1:1" hidden="1">
      <c r="A214" s="1"/>
    </row>
    <row r="215" spans="1:1" hidden="1">
      <c r="A215" s="1"/>
    </row>
    <row r="216" spans="1:1" hidden="1">
      <c r="A216" s="1"/>
    </row>
    <row r="217" spans="1:1" hidden="1">
      <c r="A217" s="1"/>
    </row>
    <row r="218" spans="1:1" hidden="1">
      <c r="A218" s="1"/>
    </row>
    <row r="219" spans="1:1" hidden="1">
      <c r="A219" s="1"/>
    </row>
    <row r="220" spans="1:1" hidden="1">
      <c r="A220" s="1"/>
    </row>
    <row r="221" spans="1:1" hidden="1">
      <c r="A221" s="1"/>
    </row>
    <row r="222" spans="1:1" hidden="1">
      <c r="A222" s="1"/>
    </row>
    <row r="223" spans="1:1" hidden="1">
      <c r="A223" s="1"/>
    </row>
    <row r="224" spans="1:1" hidden="1">
      <c r="A224" s="1"/>
    </row>
    <row r="225" spans="1:1" hidden="1">
      <c r="A225" s="1"/>
    </row>
    <row r="226" spans="1:1" hidden="1">
      <c r="A226" s="1"/>
    </row>
    <row r="227" spans="1:1" hidden="1">
      <c r="A227" s="1"/>
    </row>
    <row r="228" spans="1:1" hidden="1">
      <c r="A228" s="1"/>
    </row>
    <row r="229" spans="1:1" hidden="1">
      <c r="A229" s="1"/>
    </row>
    <row r="230" spans="1:1" hidden="1">
      <c r="A230" s="1"/>
    </row>
    <row r="231" spans="1:1" hidden="1">
      <c r="A231" s="1"/>
    </row>
    <row r="232" spans="1:1" hidden="1">
      <c r="A232" s="1"/>
    </row>
    <row r="233" spans="1:1" hidden="1">
      <c r="A233" s="1"/>
    </row>
    <row r="234" spans="1:1" hidden="1">
      <c r="A234" s="1"/>
    </row>
    <row r="235" spans="1:1" hidden="1">
      <c r="A235" s="1"/>
    </row>
    <row r="236" spans="1:1" hidden="1">
      <c r="A236" s="1"/>
    </row>
    <row r="237" spans="1:1" hidden="1">
      <c r="A237" s="1"/>
    </row>
    <row r="238" spans="1:1" hidden="1">
      <c r="A238" s="1"/>
    </row>
    <row r="239" spans="1:1" hidden="1">
      <c r="A239" s="1"/>
    </row>
    <row r="240" spans="1:1" hidden="1">
      <c r="A240" s="1"/>
    </row>
    <row r="241" spans="1:1" hidden="1">
      <c r="A241" s="1"/>
    </row>
    <row r="242" spans="1:1" hidden="1">
      <c r="A242" s="1"/>
    </row>
    <row r="243" spans="1:1" hidden="1">
      <c r="A243" s="1"/>
    </row>
    <row r="244" spans="1:1" hidden="1">
      <c r="A244" s="1"/>
    </row>
    <row r="245" spans="1:1" hidden="1">
      <c r="A245" s="1"/>
    </row>
    <row r="246" spans="1:1" hidden="1">
      <c r="A246" s="1"/>
    </row>
    <row r="247" spans="1:1" hidden="1">
      <c r="A247" s="1"/>
    </row>
    <row r="248" spans="1:1" hidden="1">
      <c r="A248" s="1"/>
    </row>
    <row r="249" spans="1:1" hidden="1">
      <c r="A249" s="1"/>
    </row>
    <row r="250" spans="1:1" hidden="1">
      <c r="A250" s="1"/>
    </row>
    <row r="251" spans="1:1" hidden="1">
      <c r="A251" s="1"/>
    </row>
    <row r="252" spans="1:1" hidden="1">
      <c r="A252" s="1"/>
    </row>
    <row r="253" spans="1:1" hidden="1">
      <c r="A253" s="1"/>
    </row>
    <row r="254" spans="1:1" hidden="1">
      <c r="A254" s="1"/>
    </row>
    <row r="255" spans="1:1" hidden="1">
      <c r="A255" s="1"/>
    </row>
    <row r="256" spans="1:1" hidden="1">
      <c r="A256" s="1"/>
    </row>
    <row r="257" spans="1:1" hidden="1">
      <c r="A257" s="1"/>
    </row>
    <row r="258" spans="1:1" hidden="1">
      <c r="A258" s="1"/>
    </row>
    <row r="259" spans="1:1" hidden="1">
      <c r="A259" s="1"/>
    </row>
    <row r="260" spans="1:1" hidden="1"/>
    <row r="261" spans="1:1" hidden="1"/>
    <row r="262" spans="1:1" hidden="1">
      <c r="A262" s="1"/>
    </row>
    <row r="263" spans="1:1" hidden="1"/>
    <row r="264" spans="1:1" hidden="1"/>
    <row r="265" spans="1:1" hidden="1"/>
    <row r="266" spans="1:1" hidden="1"/>
    <row r="267" spans="1:1" hidden="1"/>
    <row r="268" spans="1:1" hidden="1"/>
    <row r="269" spans="1:1" hidden="1"/>
    <row r="270" spans="1:1" hidden="1"/>
    <row r="271" spans="1:1" hidden="1"/>
    <row r="272" spans="1:1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spans="1:1" hidden="1"/>
    <row r="306" spans="1:1" hidden="1"/>
    <row r="307" spans="1:1" hidden="1"/>
    <row r="308" spans="1:1" hidden="1"/>
    <row r="309" spans="1:1" hidden="1"/>
    <row r="310" spans="1:1" hidden="1"/>
    <row r="311" spans="1:1" hidden="1"/>
    <row r="312" spans="1:1" hidden="1"/>
    <row r="313" spans="1:1" hidden="1"/>
    <row r="314" spans="1:1" hidden="1"/>
    <row r="315" spans="1:1" hidden="1"/>
    <row r="316" spans="1:1" hidden="1"/>
    <row r="317" spans="1:1" hidden="1"/>
    <row r="318" spans="1:1" hidden="1"/>
    <row r="319" spans="1:1" hidden="1">
      <c r="A319" s="1"/>
    </row>
    <row r="320" spans="1:1" hidden="1">
      <c r="A320" s="1"/>
    </row>
    <row r="321" hidden="1"/>
    <row r="322" hidden="1"/>
    <row r="323"/>
    <row r="324"/>
    <row r="325"/>
    <row r="326"/>
    <row r="327"/>
    <row r="328"/>
    <row r="329"/>
    <row r="330"/>
    <row r="331"/>
    <row r="332"/>
    <row r="333"/>
    <row r="334"/>
    <row r="335"/>
    <row r="336"/>
  </sheetData>
  <sheetProtection formatColumns="0" formatRows="0" selectLockedCells="1"/>
  <mergeCells count="31">
    <mergeCell ref="C61:O61"/>
    <mergeCell ref="A1:P1"/>
    <mergeCell ref="A20:P20"/>
    <mergeCell ref="A26:P26"/>
    <mergeCell ref="B33:C33"/>
    <mergeCell ref="B18:C18"/>
    <mergeCell ref="D2:E2"/>
    <mergeCell ref="F2:G2"/>
    <mergeCell ref="B19:C19"/>
    <mergeCell ref="E19:I19"/>
    <mergeCell ref="B46:C46"/>
    <mergeCell ref="A47:P47"/>
    <mergeCell ref="B48:C48"/>
    <mergeCell ref="A39:P39"/>
    <mergeCell ref="A34:P34"/>
    <mergeCell ref="A65:C65"/>
    <mergeCell ref="B52:C52"/>
    <mergeCell ref="B53:C53"/>
    <mergeCell ref="A54:P54"/>
    <mergeCell ref="P48:P53"/>
    <mergeCell ref="B49:C49"/>
    <mergeCell ref="B50:C50"/>
    <mergeCell ref="B51:C51"/>
    <mergeCell ref="D65:P67"/>
    <mergeCell ref="P62:P64"/>
    <mergeCell ref="C62:O62"/>
    <mergeCell ref="C63:O63"/>
    <mergeCell ref="C64:O64"/>
    <mergeCell ref="C55:O55"/>
    <mergeCell ref="C56:O56"/>
    <mergeCell ref="C57:O57"/>
  </mergeCells>
  <dataValidations count="1">
    <dataValidation type="list" allowBlank="1" showInputMessage="1" showErrorMessage="1" sqref="F2:G2">
      <formula1>$I$2:$M$2</formula1>
    </dataValidation>
  </dataValidations>
  <pageMargins left="0.7" right="0.7" top="1.2" bottom="0.75" header="0.05" footer="0.3"/>
  <pageSetup scale="50" fitToHeight="3" orientation="landscape" r:id="rId1"/>
  <headerFooter alignWithMargins="0">
    <oddHeader>&amp;C&amp;"Arial,Bold"&amp;16
&amp;24City of Moorhead, Minnesota&amp;16
ERP Software System Selection RFP</oddHeader>
    <oddFooter>&amp;L&amp;"Arial,Regular"Attachment C - Cost Worksheet&amp;C&amp;"Arial,Regular"Page &amp;P of &amp;N</oddFooter>
  </headerFooter>
  <rowBreaks count="2" manualBreakCount="2">
    <brk id="19" max="25" man="1"/>
    <brk id="46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99283108023A408B3CC24CD0CA7F71" ma:contentTypeVersion="0" ma:contentTypeDescription="Create a new document." ma:contentTypeScope="" ma:versionID="2b1c855c6b9612f9752365a26a69a6c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AC2EC8-A69D-40AD-87D2-6FDDFAF8554C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0D9C2AD-B160-4A29-B439-1CCEB55AFD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E48CDC2-7097-48D4-9618-55A25614B8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City Hosted Cost Worksheet</vt:lpstr>
      <vt:lpstr>Vendor Hosted Cost Worksheet</vt:lpstr>
      <vt:lpstr>Subscription Cost Worksheet</vt:lpstr>
      <vt:lpstr>'City Hosted Cost Worksheet'!Print_Area</vt:lpstr>
      <vt:lpstr>'Subscription Cost Worksheet'!Print_Area</vt:lpstr>
      <vt:lpstr>'Vendor Hosted Cost Worksheet'!Print_Area</vt:lpstr>
      <vt:lpstr>'City Hosted Cost Worksheet'!Print_Titles</vt:lpstr>
      <vt:lpstr>'Subscription Cost Worksheet'!Print_Titles</vt:lpstr>
      <vt:lpstr>'Vendor Hosted Cost Worksheet'!Print_Titles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2018-06-13T20:00:21Z</dcterms:created>
  <dcterms:modified xsi:type="dcterms:W3CDTF">2019-03-18T14:43:54Z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0x010100AE99283108023A408B3CC24CD0CA7F71</vt:lpwstr>
  </property>
</Properties>
</file>